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ykora\Desktop\Křižanov III - Pávov a Na Kopci_projekt vybavení\Část 1_Atypické a Typové vybavení\Příloha č. 2_Soupis dodávek a prací\"/>
    </mc:Choice>
  </mc:AlternateContent>
  <bookViews>
    <workbookView xWindow="0" yWindow="0" windowWidth="25125" windowHeight="12300" tabRatio="749" activeTab="3"/>
  </bookViews>
  <sheets>
    <sheet name="Souhrnný list-Typové" sheetId="6" r:id="rId1"/>
    <sheet name="1. SO03- PÁVOV 1" sheetId="8" r:id="rId2"/>
    <sheet name="2. SO01- PÁVOV 2" sheetId="9" r:id="rId3"/>
    <sheet name="3. SO02- PÁVOV DA+DS" sheetId="10" r:id="rId4"/>
    <sheet name="4. SO03- JIHLAVA 1" sheetId="12" r:id="rId5"/>
    <sheet name="5. SO01- JIHLAVA 2" sheetId="13" r:id="rId6"/>
    <sheet name="6. SO02- JIHLAVA DA+STD" sheetId="14" r:id="rId7"/>
    <sheet name="7. SO04- JIHLAVA SKLAD" sheetId="15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9" l="1"/>
  <c r="G11" i="15" l="1"/>
  <c r="G9" i="15"/>
  <c r="G7" i="15"/>
  <c r="G5" i="15"/>
  <c r="G41" i="14"/>
  <c r="G39" i="14"/>
  <c r="G37" i="14"/>
  <c r="G35" i="14"/>
  <c r="G33" i="14"/>
  <c r="G31" i="14"/>
  <c r="G29" i="14"/>
  <c r="G27" i="14"/>
  <c r="G25" i="14"/>
  <c r="G23" i="14"/>
  <c r="G21" i="14"/>
  <c r="G19" i="14"/>
  <c r="G17" i="14"/>
  <c r="G15" i="14"/>
  <c r="G13" i="14"/>
  <c r="G11" i="14"/>
  <c r="G9" i="14"/>
  <c r="E7" i="14"/>
  <c r="G7" i="14" s="1"/>
  <c r="G5" i="14"/>
  <c r="G23" i="13"/>
  <c r="G21" i="13"/>
  <c r="G19" i="13"/>
  <c r="G17" i="13"/>
  <c r="G15" i="13"/>
  <c r="G13" i="13"/>
  <c r="G11" i="13"/>
  <c r="G9" i="13"/>
  <c r="E7" i="13"/>
  <c r="G7" i="13" s="1"/>
  <c r="G5" i="13"/>
  <c r="G27" i="12"/>
  <c r="G25" i="12"/>
  <c r="G23" i="12"/>
  <c r="G21" i="12"/>
  <c r="G19" i="12"/>
  <c r="G17" i="12"/>
  <c r="G15" i="12"/>
  <c r="G13" i="12"/>
  <c r="G11" i="12"/>
  <c r="E9" i="12"/>
  <c r="G9" i="12" s="1"/>
  <c r="G7" i="12"/>
  <c r="G5" i="12"/>
  <c r="G17" i="10"/>
  <c r="G15" i="10"/>
  <c r="G13" i="10"/>
  <c r="G11" i="10"/>
  <c r="G9" i="10"/>
  <c r="G7" i="10"/>
  <c r="G5" i="10"/>
  <c r="G15" i="9"/>
  <c r="G11" i="9"/>
  <c r="E9" i="9"/>
  <c r="G9" i="9" s="1"/>
  <c r="G7" i="9"/>
  <c r="G5" i="9"/>
  <c r="G13" i="15" l="1"/>
  <c r="G29" i="12"/>
  <c r="G43" i="14"/>
  <c r="G25" i="13"/>
  <c r="G19" i="10"/>
  <c r="G17" i="9"/>
  <c r="G15" i="8"/>
  <c r="G13" i="8"/>
  <c r="G11" i="8"/>
  <c r="E9" i="8"/>
  <c r="G9" i="8" s="1"/>
  <c r="G7" i="8"/>
  <c r="G5" i="8"/>
  <c r="G17" i="8" l="1"/>
  <c r="D7" i="6" s="1"/>
  <c r="D9" i="6" s="1"/>
  <c r="D10" i="6" s="1"/>
  <c r="D12" i="6" s="1"/>
</calcChain>
</file>

<file path=xl/sharedStrings.xml><?xml version="1.0" encoding="utf-8"?>
<sst xmlns="http://schemas.openxmlformats.org/spreadsheetml/2006/main" count="397" uniqueCount="132">
  <si>
    <t>P.Č.</t>
  </si>
  <si>
    <t>Kód položky</t>
  </si>
  <si>
    <t>Popis</t>
  </si>
  <si>
    <t>M.J.</t>
  </si>
  <si>
    <t>Množstvá celkem</t>
  </si>
  <si>
    <t>Jednotková cena</t>
  </si>
  <si>
    <t>Cena celkem</t>
  </si>
  <si>
    <t>kus</t>
  </si>
  <si>
    <t>soubor</t>
  </si>
  <si>
    <t>Vzorkování typových výrobků</t>
  </si>
  <si>
    <t>Viz: Technické zpráva - požadavky na vzorkování a odsouhlasení dodávaných prvků.Část typové výrobky.</t>
  </si>
  <si>
    <t>Celkem</t>
  </si>
  <si>
    <t>R728000001</t>
  </si>
  <si>
    <t>R728000003</t>
  </si>
  <si>
    <t>R728000004</t>
  </si>
  <si>
    <t>R728000012</t>
  </si>
  <si>
    <t>R728000014</t>
  </si>
  <si>
    <t>Soupis prací a dodávek - typové výrobky</t>
  </si>
  <si>
    <t>Investor: Kraj Vysočina, Žižkova 57, Jihlava 587 33</t>
  </si>
  <si>
    <t>Typové výrobky</t>
  </si>
  <si>
    <t>Celkem bez DPH</t>
  </si>
  <si>
    <t>DPH (21%)</t>
  </si>
  <si>
    <t>Celkem s DPH</t>
  </si>
  <si>
    <t>R728000007</t>
  </si>
  <si>
    <t>D+M Zvýšené jednolůžko 2100x980mm</t>
  </si>
  <si>
    <t>R728000009</t>
  </si>
  <si>
    <t>D+M Nástěnný panel 1200x54x1455mm</t>
  </si>
  <si>
    <t>R728000010</t>
  </si>
  <si>
    <t>D+M Police k nástěnému panelu 900x250mm</t>
  </si>
  <si>
    <t>T02A</t>
  </si>
  <si>
    <t>T02B</t>
  </si>
  <si>
    <t>Viz: Specifikace vnitřního vybavení, prvek T02A. Možno nahradit jiným materiálově, ergonomicky a designově ekvivalentním výrobkem.</t>
  </si>
  <si>
    <t>Viz: Specifikace vnitřního vybavení, prvek T02B. Možno nahradit jiným materiálově, ergonomicky a designově ekvivalentním výrobkem.</t>
  </si>
  <si>
    <t>T07</t>
  </si>
  <si>
    <t>R728000006</t>
  </si>
  <si>
    <t>T03A</t>
  </si>
  <si>
    <t>Viz: Specifikace vnitřního vybavení, prvek T03A. Možno nahradit jiným materiálově, ergonomicky a designově ekvivalentním výrobkem.</t>
  </si>
  <si>
    <t>T03B</t>
  </si>
  <si>
    <t>Viz: Specifikace vnitřního vybavení, prvek T03B. Možno nahradit jiným materiálově, ergonomicky a designově ekvivalentním výrobkem.</t>
  </si>
  <si>
    <t>T03C</t>
  </si>
  <si>
    <t>R728000002</t>
  </si>
  <si>
    <t>Viz: Specifikace vnitřního vybavení, prvek T03D. Možno nahradit jiným materiálově, ergonomicky a designově ekvivalentním výrobkem.</t>
  </si>
  <si>
    <t>Viz: Specifikace vnitřního vybavení, prvek T03C. Možno nahradit jiným materiálově, ergonomicky a designově ekvivalentním výrobkem.</t>
  </si>
  <si>
    <t>R728000013</t>
  </si>
  <si>
    <t>T04</t>
  </si>
  <si>
    <t>T05</t>
  </si>
  <si>
    <t>Viz: Specifikace vnitřního vybavení, prvek T05. Možno nahradit jiným materiálově, ergonomicky a designově ekvivalentním výrobkem.</t>
  </si>
  <si>
    <t>Viz: Specifikace vnitřního vybavení, prvek T04. Možno nahradit jiným materiálově, ergonomicky a designově ekvivalentním výrobkem.</t>
  </si>
  <si>
    <t>T06</t>
  </si>
  <si>
    <t>Viz: Specifikace vnitřního vybavení, prvek T06. Možno nahradit jiným materiálově, ergonomicky a designově ekvivalentním výrobkem.</t>
  </si>
  <si>
    <t>S03</t>
  </si>
  <si>
    <t>D+M konferenční stolek s centrální kovovou podnoží Rozměr: 650x650 mm. Výška 538mm</t>
  </si>
  <si>
    <t>Dílenská dokumentace atypický výrobků</t>
  </si>
  <si>
    <t>Viz: Technické zpráva - požadavky na vzorkování a odsouhlasení dodávaných prvků.</t>
  </si>
  <si>
    <t>Vzorkování atypových výrobků</t>
  </si>
  <si>
    <t>S01</t>
  </si>
  <si>
    <t>S02</t>
  </si>
  <si>
    <t>R728000005</t>
  </si>
  <si>
    <t>R728000011</t>
  </si>
  <si>
    <t>R728000015</t>
  </si>
  <si>
    <t>SOUHRNNÝ ROZPOČTOVÝ LIST - část 1 - Typové</t>
  </si>
  <si>
    <t>T01B</t>
  </si>
  <si>
    <t>D+M ocelový policový regál 1500x600x2000mm</t>
  </si>
  <si>
    <t>D+M ocelový policový regál 900x600x2400mm</t>
  </si>
  <si>
    <t>T18</t>
  </si>
  <si>
    <t xml:space="preserve">1. Transformace Domova Kamélie Křižanov III.- Výstavba Pávov 1 </t>
  </si>
  <si>
    <t>D+M ocelový policový regál 1500x400x2000mm</t>
  </si>
  <si>
    <t>2. Transformace Domova Kamélie Křižanov III.- Výstavba Pávov 2</t>
  </si>
  <si>
    <t>3. Transformace Domova Kamélie Křižanov III.- Výstavba Pávov DA+DS</t>
  </si>
  <si>
    <t>D+M Dvojlůžko s velkou nosností + speciální vodní matrace 140x200cm</t>
  </si>
  <si>
    <t>D+M nástěnné žebřiny s hrazdou š.670mm, v.2400mm</t>
  </si>
  <si>
    <t>D+M závěsné křeslo na stojanové konstrukci</t>
  </si>
  <si>
    <t>T14</t>
  </si>
  <si>
    <t>D+M Žíněnka skládací třídílná 180 x 60 x 5 cm</t>
  </si>
  <si>
    <t>Název akce : Transformace Domova Kamélie Křižanov III. - Vybavení interiérů</t>
  </si>
  <si>
    <t>D+M pracovní, odkládací stůl s kovovou podnoží Rozměr 850 x 850 mm. Výška 730mm, barva desky Bílá</t>
  </si>
  <si>
    <t>T03D</t>
  </si>
  <si>
    <t>T03E</t>
  </si>
  <si>
    <t>D+M ocelový policový regál 1300x600x2000mm</t>
  </si>
  <si>
    <t>D+M ocelový policový regál 900x600x2100mm</t>
  </si>
  <si>
    <t>T03F</t>
  </si>
  <si>
    <t>D+M ocelový policový regál 900x350x2100mm</t>
  </si>
  <si>
    <t>T08</t>
  </si>
  <si>
    <t>D+M Zásuvková kartotéka, 5 zásuvek</t>
  </si>
  <si>
    <t>T09</t>
  </si>
  <si>
    <t xml:space="preserve">D+M Plechová šatní skříňka Z </t>
  </si>
  <si>
    <t>T10</t>
  </si>
  <si>
    <t>D+M Obdélníkové zrcadlo nástěnné 400x1200mm</t>
  </si>
  <si>
    <t>T11</t>
  </si>
  <si>
    <t>D+M mobilní Stolek k lůžku s nastavitelnou výškou</t>
  </si>
  <si>
    <t>T12</t>
  </si>
  <si>
    <t>D+M Dílenský stůl s 9 zásuvkami a 1 skříňkou</t>
  </si>
  <si>
    <t>T13</t>
  </si>
  <si>
    <t xml:space="preserve">D+M ordinační židle/stolička na kolečkách </t>
  </si>
  <si>
    <t>T15</t>
  </si>
  <si>
    <t>D+M Molitanový terapeutický bazén čtvercový 150x150cm+ náplň z plastových míčků</t>
  </si>
  <si>
    <t>T16</t>
  </si>
  <si>
    <t>D+M Sedací vak. průměr cca90-100cm</t>
  </si>
  <si>
    <t>T17</t>
  </si>
  <si>
    <t>D+M Relaxační křeslo, bez možnosti polohování</t>
  </si>
  <si>
    <t>Viz: Specifikace vnitřního vybavení, prvek T01B. Možno nahradit jiným materiálově, ergonomicky a designově ekvivalentním výrobkem.</t>
  </si>
  <si>
    <t>Viz: Specifikace vnitřního vybavení, prvek T03E. Možno nahradit jiným materiálově, ergonomicky a designově ekvivalentním výrobkem.</t>
  </si>
  <si>
    <t>Viz: Specifikace vnitřního vybavení, prvek T03F. Možno nahradit jiným materiálově, ergonomicky a designově ekvivalentním výrobkem.</t>
  </si>
  <si>
    <t>Viz: Specifikace vnitřního vybavení, prvek T07. Možno nahradit jiným materiálově, ergonomicky a designově ekvivalentním výrobkem.</t>
  </si>
  <si>
    <t>Viz: Specifikace vnitřního vybavení, prvek T08. Možno nahradit jiným materiálově, ergonomicky a designově ekvivalentním výrobkem.</t>
  </si>
  <si>
    <t>Viz: Specifikace vnitřního vybavení, prvek T09. Možno nahradit jiným materiálově, ergonomicky a designově ekvivalentním výrobkem.</t>
  </si>
  <si>
    <t>Viz: Specifikace vnitřního vybavení, prvek T10. Možno nahradit jiným materiálově, ergonomicky a designově ekvivalentním výrobkem.</t>
  </si>
  <si>
    <t>Viz: Specifikace vnitřního vybavení, prvek T11. Možno nahradit jiným materiálově, ergonomicky a designově ekvivalentním výrobkem.</t>
  </si>
  <si>
    <t>Viz: Specifikace vnitřního vybavení, prvek T12. Možno nahradit jiným materiálově, ergonomicky a designově ekvivalentním výrobkem.</t>
  </si>
  <si>
    <t>Viz: Specifikace vnitřního vybavení, prvek T13. Možno nahradit jiným materiálově, ergonomicky a designově ekvivalentním výrobkem.</t>
  </si>
  <si>
    <t>Viz: Specifikace vnitřního vybavení, prvek T14. Možno nahradit jiným materiálově, ergonomicky a designově ekvivalentním výrobkem.</t>
  </si>
  <si>
    <t>Viz: Specifikace vnitřního vybavení, prvek T15. Možno nahradit jiným materiálově, ergonomicky a designově ekvivalentním výrobkem.</t>
  </si>
  <si>
    <t>Viz: Specifikace vnitřního vybavení, prvek T16. Možno nahradit jiným materiálově, ergonomicky a designově ekvivalentním výrobkem.</t>
  </si>
  <si>
    <t>Viz: Specifikace vnitřního vybavení, prvek T17. Možno nahradit jiným materiálově, ergonomicky a designově ekvivalentním výrobkem.</t>
  </si>
  <si>
    <t>Viz: Specifikace vnitřního vybavení, prvek S01. Možno nahradit jiným materiálově, ergonomicky a designově ekvivalentním výrobkem.</t>
  </si>
  <si>
    <t>R728000008</t>
  </si>
  <si>
    <t>R728000016</t>
  </si>
  <si>
    <t>R728000017</t>
  </si>
  <si>
    <t>R728000018</t>
  </si>
  <si>
    <t>R728000019</t>
  </si>
  <si>
    <t>R728000020</t>
  </si>
  <si>
    <t>R728000021</t>
  </si>
  <si>
    <t>R728000022</t>
  </si>
  <si>
    <t>R728000023</t>
  </si>
  <si>
    <t>R728000024</t>
  </si>
  <si>
    <t>R728000025</t>
  </si>
  <si>
    <t>R728000026</t>
  </si>
  <si>
    <t>R728000027</t>
  </si>
  <si>
    <t xml:space="preserve">4. Transformace Domova Kamélie Křižanov III.- Výstavba Jihlava 1 </t>
  </si>
  <si>
    <t>5. Transformace Domova Kamélie Křižanov III.- Výstavba Jihlava 2</t>
  </si>
  <si>
    <t>6. Transformace Domova Kamélie Křižanov III.- Výstavba Jihlava DA+STD</t>
  </si>
  <si>
    <t>1. Transformace Domova Kamélie Křižanov III.- Výstavba Jihlava SKLAD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</si>
</sst>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</font>
    <font>
      <sz val="14"/>
      <name val="Calibri"/>
      <family val="2"/>
      <charset val="238"/>
    </font>
    <font>
      <sz val="12"/>
      <name val="Calibri"/>
      <family val="2"/>
      <charset val="238"/>
    </font>
    <font>
      <sz val="12"/>
      <color rgb="FFFF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2" fillId="0" borderId="1" xfId="0" applyFont="1" applyBorder="1" applyAlignment="1">
      <alignment wrapText="1" shrinkToFit="1"/>
    </xf>
    <xf numFmtId="0" fontId="2" fillId="0" borderId="2" xfId="0" applyFont="1" applyBorder="1" applyAlignment="1">
      <alignment wrapText="1" shrinkToFit="1"/>
    </xf>
    <xf numFmtId="0" fontId="2" fillId="0" borderId="3" xfId="0" applyFont="1" applyBorder="1" applyAlignment="1">
      <alignment wrapText="1" shrinkToFit="1"/>
    </xf>
    <xf numFmtId="0" fontId="1" fillId="0" borderId="4" xfId="0" applyFont="1" applyBorder="1"/>
    <xf numFmtId="0" fontId="1" fillId="0" borderId="0" xfId="0" applyFont="1" applyBorder="1"/>
    <xf numFmtId="0" fontId="3" fillId="0" borderId="0" xfId="0" applyFont="1" applyBorder="1" applyAlignment="1">
      <alignment wrapText="1" shrinkToFit="1"/>
    </xf>
    <xf numFmtId="0" fontId="1" fillId="0" borderId="5" xfId="0" applyFont="1" applyBorder="1"/>
    <xf numFmtId="0" fontId="4" fillId="0" borderId="0" xfId="0" applyFont="1" applyBorder="1" applyAlignment="1">
      <alignment wrapText="1" shrinkToFit="1"/>
    </xf>
    <xf numFmtId="0" fontId="4" fillId="0" borderId="12" xfId="0" applyFont="1" applyBorder="1" applyAlignment="1">
      <alignment wrapText="1" shrinkToFit="1"/>
    </xf>
    <xf numFmtId="0" fontId="1" fillId="0" borderId="13" xfId="0" applyFont="1" applyBorder="1"/>
    <xf numFmtId="0" fontId="1" fillId="0" borderId="14" xfId="0" applyFont="1" applyBorder="1"/>
    <xf numFmtId="0" fontId="6" fillId="0" borderId="4" xfId="0" applyFont="1" applyBorder="1"/>
    <xf numFmtId="0" fontId="6" fillId="0" borderId="14" xfId="0" applyFont="1" applyBorder="1"/>
    <xf numFmtId="0" fontId="7" fillId="0" borderId="14" xfId="0" applyFont="1" applyBorder="1"/>
    <xf numFmtId="0" fontId="7" fillId="0" borderId="0" xfId="0" applyFont="1" applyBorder="1"/>
    <xf numFmtId="0" fontId="7" fillId="0" borderId="5" xfId="0" applyFont="1" applyBorder="1"/>
    <xf numFmtId="0" fontId="7" fillId="0" borderId="0" xfId="0" applyFont="1"/>
    <xf numFmtId="0" fontId="6" fillId="0" borderId="9" xfId="0" applyFont="1" applyBorder="1"/>
    <xf numFmtId="0" fontId="6" fillId="0" borderId="13" xfId="0" applyFont="1" applyBorder="1"/>
    <xf numFmtId="0" fontId="6" fillId="0" borderId="10" xfId="0" applyFont="1" applyBorder="1"/>
    <xf numFmtId="164" fontId="6" fillId="2" borderId="13" xfId="0" applyNumberFormat="1" applyFont="1" applyFill="1" applyBorder="1"/>
    <xf numFmtId="164" fontId="6" fillId="0" borderId="11" xfId="0" applyNumberFormat="1" applyFont="1" applyBorder="1"/>
    <xf numFmtId="0" fontId="6" fillId="0" borderId="0" xfId="0" applyFont="1" applyBorder="1" applyAlignment="1">
      <alignment wrapText="1" shrinkToFit="1"/>
    </xf>
    <xf numFmtId="0" fontId="6" fillId="0" borderId="0" xfId="0" applyFont="1" applyBorder="1"/>
    <xf numFmtId="164" fontId="6" fillId="2" borderId="14" xfId="0" applyNumberFormat="1" applyFont="1" applyFill="1" applyBorder="1"/>
    <xf numFmtId="164" fontId="6" fillId="0" borderId="5" xfId="0" applyNumberFormat="1" applyFont="1" applyBorder="1"/>
    <xf numFmtId="0" fontId="6" fillId="0" borderId="6" xfId="0" applyFont="1" applyBorder="1"/>
    <xf numFmtId="0" fontId="4" fillId="0" borderId="7" xfId="0" applyFont="1" applyBorder="1" applyAlignment="1">
      <alignment wrapText="1" shrinkToFit="1"/>
    </xf>
    <xf numFmtId="0" fontId="7" fillId="0" borderId="18" xfId="0" applyFont="1" applyBorder="1"/>
    <xf numFmtId="0" fontId="7" fillId="0" borderId="7" xfId="0" applyFont="1" applyBorder="1"/>
    <xf numFmtId="0" fontId="7" fillId="0" borderId="8" xfId="0" applyFont="1" applyBorder="1"/>
    <xf numFmtId="0" fontId="0" fillId="0" borderId="15" xfId="0" applyFill="1" applyBorder="1"/>
    <xf numFmtId="164" fontId="1" fillId="0" borderId="5" xfId="0" applyNumberFormat="1" applyFont="1" applyBorder="1"/>
    <xf numFmtId="0" fontId="1" fillId="0" borderId="1" xfId="0" applyFont="1" applyBorder="1"/>
    <xf numFmtId="0" fontId="1" fillId="0" borderId="22" xfId="0" applyFont="1" applyBorder="1"/>
    <xf numFmtId="0" fontId="1" fillId="0" borderId="2" xfId="0" applyFont="1" applyBorder="1"/>
    <xf numFmtId="164" fontId="1" fillId="2" borderId="22" xfId="0" applyNumberFormat="1" applyFont="1" applyFill="1" applyBorder="1"/>
    <xf numFmtId="164" fontId="1" fillId="0" borderId="3" xfId="0" applyNumberFormat="1" applyFont="1" applyBorder="1"/>
    <xf numFmtId="0" fontId="1" fillId="0" borderId="18" xfId="0" applyFont="1" applyBorder="1"/>
    <xf numFmtId="0" fontId="1" fillId="0" borderId="15" xfId="0" applyFont="1" applyBorder="1"/>
    <xf numFmtId="0" fontId="1" fillId="0" borderId="16" xfId="0" applyFont="1" applyBorder="1"/>
    <xf numFmtId="0" fontId="3" fillId="0" borderId="12" xfId="0" applyFont="1" applyBorder="1" applyAlignment="1">
      <alignment wrapText="1" shrinkToFit="1"/>
    </xf>
    <xf numFmtId="0" fontId="0" fillId="0" borderId="15" xfId="0" applyBorder="1"/>
    <xf numFmtId="0" fontId="0" fillId="0" borderId="12" xfId="0" applyBorder="1"/>
    <xf numFmtId="0" fontId="0" fillId="0" borderId="17" xfId="0" applyBorder="1"/>
    <xf numFmtId="0" fontId="0" fillId="0" borderId="0" xfId="0" applyBorder="1"/>
    <xf numFmtId="0" fontId="0" fillId="0" borderId="6" xfId="0" applyBorder="1"/>
    <xf numFmtId="164" fontId="0" fillId="0" borderId="8" xfId="0" applyNumberFormat="1" applyBorder="1"/>
    <xf numFmtId="0" fontId="1" fillId="0" borderId="9" xfId="0" applyFont="1" applyFill="1" applyBorder="1"/>
    <xf numFmtId="0" fontId="6" fillId="0" borderId="10" xfId="0" applyFont="1" applyFill="1" applyBorder="1" applyAlignment="1">
      <alignment wrapText="1"/>
    </xf>
    <xf numFmtId="0" fontId="1" fillId="0" borderId="13" xfId="0" applyFont="1" applyFill="1" applyBorder="1"/>
    <xf numFmtId="0" fontId="1" fillId="0" borderId="10" xfId="0" applyFont="1" applyFill="1" applyBorder="1"/>
    <xf numFmtId="164" fontId="1" fillId="0" borderId="11" xfId="0" applyNumberFormat="1" applyFont="1" applyFill="1" applyBorder="1"/>
    <xf numFmtId="0" fontId="1" fillId="0" borderId="16" xfId="0" applyFont="1" applyFill="1" applyBorder="1"/>
    <xf numFmtId="0" fontId="3" fillId="0" borderId="12" xfId="0" applyFont="1" applyFill="1" applyBorder="1" applyAlignment="1">
      <alignment wrapText="1" shrinkToFit="1"/>
    </xf>
    <xf numFmtId="0" fontId="0" fillId="0" borderId="12" xfId="0" applyFill="1" applyBorder="1"/>
    <xf numFmtId="0" fontId="0" fillId="0" borderId="17" xfId="0" applyFill="1" applyBorder="1"/>
    <xf numFmtId="0" fontId="1" fillId="0" borderId="9" xfId="0" applyFont="1" applyBorder="1"/>
    <xf numFmtId="0" fontId="1" fillId="0" borderId="10" xfId="0" applyFont="1" applyBorder="1"/>
    <xf numFmtId="164" fontId="1" fillId="0" borderId="11" xfId="0" applyNumberFormat="1" applyFont="1" applyBorder="1"/>
    <xf numFmtId="0" fontId="1" fillId="0" borderId="10" xfId="0" applyFont="1" applyBorder="1" applyAlignment="1">
      <alignment wrapText="1" shrinkToFit="1"/>
    </xf>
    <xf numFmtId="0" fontId="1" fillId="0" borderId="0" xfId="0" applyFont="1" applyBorder="1" applyAlignment="1">
      <alignment wrapText="1" shrinkToFit="1"/>
    </xf>
    <xf numFmtId="0" fontId="1" fillId="0" borderId="6" xfId="0" applyFont="1" applyBorder="1"/>
    <xf numFmtId="0" fontId="3" fillId="0" borderId="7" xfId="0" applyFont="1" applyBorder="1" applyAlignment="1">
      <alignment wrapText="1" shrinkToFit="1"/>
    </xf>
    <xf numFmtId="0" fontId="0" fillId="0" borderId="18" xfId="0" applyBorder="1"/>
    <xf numFmtId="0" fontId="0" fillId="0" borderId="7" xfId="0" applyBorder="1"/>
    <xf numFmtId="0" fontId="0" fillId="0" borderId="18" xfId="0" applyFill="1" applyBorder="1"/>
    <xf numFmtId="0" fontId="0" fillId="0" borderId="8" xfId="0" applyBorder="1"/>
    <xf numFmtId="0" fontId="6" fillId="0" borderId="2" xfId="0" applyFont="1" applyFill="1" applyBorder="1" applyAlignment="1">
      <alignment wrapText="1"/>
    </xf>
    <xf numFmtId="164" fontId="1" fillId="2" borderId="13" xfId="0" applyNumberFormat="1" applyFont="1" applyFill="1" applyBorder="1"/>
    <xf numFmtId="164" fontId="1" fillId="2" borderId="14" xfId="0" applyNumberFormat="1" applyFont="1" applyFill="1" applyBorder="1"/>
    <xf numFmtId="0" fontId="1" fillId="0" borderId="4" xfId="0" applyFont="1" applyFill="1" applyBorder="1"/>
    <xf numFmtId="0" fontId="6" fillId="0" borderId="0" xfId="0" applyFont="1" applyFill="1" applyBorder="1" applyAlignment="1">
      <alignment wrapText="1"/>
    </xf>
    <xf numFmtId="0" fontId="1" fillId="0" borderId="14" xfId="0" applyFont="1" applyFill="1" applyBorder="1"/>
    <xf numFmtId="0" fontId="1" fillId="0" borderId="0" xfId="0" applyFont="1" applyFill="1" applyBorder="1"/>
    <xf numFmtId="164" fontId="1" fillId="0" borderId="5" xfId="0" applyNumberFormat="1" applyFont="1" applyFill="1" applyBorder="1"/>
    <xf numFmtId="0" fontId="6" fillId="0" borderId="16" xfId="0" applyFont="1" applyBorder="1"/>
    <xf numFmtId="0" fontId="7" fillId="0" borderId="15" xfId="0" applyFont="1" applyBorder="1"/>
    <xf numFmtId="0" fontId="7" fillId="0" borderId="12" xfId="0" applyFont="1" applyBorder="1"/>
    <xf numFmtId="0" fontId="7" fillId="0" borderId="17" xfId="0" applyFont="1" applyBorder="1"/>
    <xf numFmtId="164" fontId="1" fillId="0" borderId="22" xfId="0" applyNumberFormat="1" applyFont="1" applyFill="1" applyBorder="1"/>
    <xf numFmtId="164" fontId="1" fillId="0" borderId="13" xfId="0" applyNumberFormat="1" applyFont="1" applyFill="1" applyBorder="1"/>
    <xf numFmtId="164" fontId="1" fillId="0" borderId="14" xfId="0" applyNumberFormat="1" applyFont="1" applyFill="1" applyBorder="1"/>
    <xf numFmtId="164" fontId="9" fillId="0" borderId="1" xfId="0" applyNumberFormat="1" applyFont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164" fontId="9" fillId="0" borderId="7" xfId="0" applyNumberFormat="1" applyFont="1" applyBorder="1" applyAlignment="1">
      <alignment horizontal="center"/>
    </xf>
    <xf numFmtId="164" fontId="9" fillId="0" borderId="3" xfId="0" applyNumberFormat="1" applyFont="1" applyBorder="1" applyAlignment="1">
      <alignment horizontal="center"/>
    </xf>
    <xf numFmtId="164" fontId="9" fillId="0" borderId="8" xfId="0" applyNumberFormat="1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164" fontId="11" fillId="0" borderId="26" xfId="0" applyNumberFormat="1" applyFont="1" applyBorder="1" applyAlignment="1">
      <alignment horizontal="center"/>
    </xf>
    <xf numFmtId="164" fontId="11" fillId="0" borderId="7" xfId="0" applyNumberFormat="1" applyFont="1" applyBorder="1" applyAlignment="1">
      <alignment horizontal="center"/>
    </xf>
    <xf numFmtId="164" fontId="11" fillId="0" borderId="8" xfId="0" applyNumberFormat="1" applyFont="1" applyBorder="1" applyAlignment="1">
      <alignment horizontal="center"/>
    </xf>
    <xf numFmtId="164" fontId="9" fillId="0" borderId="19" xfId="0" applyNumberFormat="1" applyFont="1" applyBorder="1" applyAlignment="1">
      <alignment horizontal="center"/>
    </xf>
    <xf numFmtId="164" fontId="9" fillId="0" borderId="20" xfId="0" applyNumberFormat="1" applyFont="1" applyBorder="1" applyAlignment="1">
      <alignment horizontal="center"/>
    </xf>
    <xf numFmtId="164" fontId="9" fillId="0" borderId="21" xfId="0" applyNumberFormat="1" applyFont="1" applyBorder="1" applyAlignment="1">
      <alignment horizontal="center"/>
    </xf>
    <xf numFmtId="164" fontId="9" fillId="0" borderId="4" xfId="0" applyNumberFormat="1" applyFont="1" applyBorder="1" applyAlignment="1">
      <alignment horizontal="center"/>
    </xf>
    <xf numFmtId="164" fontId="9" fillId="0" borderId="0" xfId="0" applyNumberFormat="1" applyFont="1" applyBorder="1" applyAlignment="1">
      <alignment horizontal="center"/>
    </xf>
    <xf numFmtId="164" fontId="9" fillId="0" borderId="5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10" fillId="0" borderId="19" xfId="0" applyFont="1" applyBorder="1" applyAlignment="1">
      <alignment horizontal="center" wrapText="1"/>
    </xf>
    <xf numFmtId="0" fontId="10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164" fontId="10" fillId="2" borderId="24" xfId="0" applyNumberFormat="1" applyFont="1" applyFill="1" applyBorder="1" applyAlignment="1">
      <alignment horizontal="center"/>
    </xf>
    <xf numFmtId="164" fontId="10" fillId="2" borderId="0" xfId="0" applyNumberFormat="1" applyFont="1" applyFill="1" applyBorder="1" applyAlignment="1">
      <alignment horizontal="center"/>
    </xf>
    <xf numFmtId="164" fontId="10" fillId="2" borderId="5" xfId="0" applyNumberFormat="1" applyFont="1" applyFill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2" xfId="0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495300</xdr:colOff>
      <xdr:row>0</xdr:row>
      <xdr:rowOff>66675</xdr:rowOff>
    </xdr:from>
    <xdr:to>
      <xdr:col>8</xdr:col>
      <xdr:colOff>133350</xdr:colOff>
      <xdr:row>2</xdr:row>
      <xdr:rowOff>19050</xdr:rowOff>
    </xdr:to>
    <xdr:pic>
      <xdr:nvPicPr>
        <xdr:cNvPr id="3" name="Obrázek 1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66675"/>
          <a:ext cx="45148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N18" sqref="N18"/>
    </sheetView>
  </sheetViews>
  <sheetFormatPr defaultRowHeight="15" x14ac:dyDescent="0.25"/>
  <sheetData>
    <row r="1" spans="1:9" x14ac:dyDescent="0.25">
      <c r="A1" s="102"/>
      <c r="B1" s="103"/>
      <c r="C1" s="103"/>
      <c r="D1" s="103"/>
      <c r="E1" s="103"/>
      <c r="F1" s="103"/>
      <c r="G1" s="103"/>
      <c r="H1" s="103"/>
      <c r="I1" s="104"/>
    </row>
    <row r="2" spans="1:9" x14ac:dyDescent="0.25">
      <c r="A2" s="105"/>
      <c r="B2" s="106"/>
      <c r="C2" s="106"/>
      <c r="D2" s="106"/>
      <c r="E2" s="106"/>
      <c r="F2" s="106"/>
      <c r="G2" s="106"/>
      <c r="H2" s="106"/>
      <c r="I2" s="107"/>
    </row>
    <row r="3" spans="1:9" ht="15.75" thickBot="1" x14ac:dyDescent="0.3">
      <c r="A3" s="108"/>
      <c r="B3" s="109"/>
      <c r="C3" s="109"/>
      <c r="D3" s="109"/>
      <c r="E3" s="109"/>
      <c r="F3" s="109"/>
      <c r="G3" s="109"/>
      <c r="H3" s="109"/>
      <c r="I3" s="110"/>
    </row>
    <row r="4" spans="1:9" ht="19.5" thickBot="1" x14ac:dyDescent="0.35">
      <c r="A4" s="111" t="s">
        <v>60</v>
      </c>
      <c r="B4" s="112"/>
      <c r="C4" s="112"/>
      <c r="D4" s="112"/>
      <c r="E4" s="112"/>
      <c r="F4" s="112"/>
      <c r="G4" s="112"/>
      <c r="H4" s="112"/>
      <c r="I4" s="113"/>
    </row>
    <row r="5" spans="1:9" ht="16.5" thickBot="1" x14ac:dyDescent="0.3">
      <c r="A5" s="114" t="s">
        <v>74</v>
      </c>
      <c r="B5" s="115"/>
      <c r="C5" s="115"/>
      <c r="D5" s="115"/>
      <c r="E5" s="115"/>
      <c r="F5" s="115"/>
      <c r="G5" s="115"/>
      <c r="H5" s="115"/>
      <c r="I5" s="116"/>
    </row>
    <row r="6" spans="1:9" ht="16.5" thickBot="1" x14ac:dyDescent="0.3">
      <c r="A6" s="117" t="s">
        <v>18</v>
      </c>
      <c r="B6" s="115"/>
      <c r="C6" s="115"/>
      <c r="D6" s="115"/>
      <c r="E6" s="115"/>
      <c r="F6" s="115"/>
      <c r="G6" s="115"/>
      <c r="H6" s="115"/>
      <c r="I6" s="116"/>
    </row>
    <row r="7" spans="1:9" ht="15.75" x14ac:dyDescent="0.25">
      <c r="A7" s="118" t="s">
        <v>19</v>
      </c>
      <c r="B7" s="119"/>
      <c r="C7" s="120"/>
      <c r="D7" s="121">
        <f>'1. SO03- PÁVOV 1'!G17+'2. SO01- PÁVOV 2'!G17+'3. SO02- PÁVOV DA+DS'!G19+'4. SO03- JIHLAVA 1'!G29+'5. SO01- JIHLAVA 2'!G25+'6. SO02- JIHLAVA DA+STD'!G43+'7. SO04- JIHLAVA SKLAD'!G13</f>
        <v>0</v>
      </c>
      <c r="E7" s="122"/>
      <c r="F7" s="122"/>
      <c r="G7" s="122"/>
      <c r="H7" s="122"/>
      <c r="I7" s="123"/>
    </row>
    <row r="8" spans="1:9" ht="16.5" thickBot="1" x14ac:dyDescent="0.3">
      <c r="A8" s="90"/>
      <c r="B8" s="91"/>
      <c r="C8" s="92"/>
      <c r="D8" s="93"/>
      <c r="E8" s="94"/>
      <c r="F8" s="94"/>
      <c r="G8" s="94"/>
      <c r="H8" s="94"/>
      <c r="I8" s="95"/>
    </row>
    <row r="9" spans="1:9" ht="19.5" thickBot="1" x14ac:dyDescent="0.35">
      <c r="A9" s="96" t="s">
        <v>20</v>
      </c>
      <c r="B9" s="97"/>
      <c r="C9" s="97"/>
      <c r="D9" s="96">
        <f>SUM(D7:F8)</f>
        <v>0</v>
      </c>
      <c r="E9" s="97"/>
      <c r="F9" s="97"/>
      <c r="G9" s="97"/>
      <c r="H9" s="97"/>
      <c r="I9" s="98"/>
    </row>
    <row r="10" spans="1:9" x14ac:dyDescent="0.25">
      <c r="A10" s="99" t="s">
        <v>21</v>
      </c>
      <c r="B10" s="100"/>
      <c r="C10" s="100"/>
      <c r="D10" s="99">
        <f>D9*0.21</f>
        <v>0</v>
      </c>
      <c r="E10" s="100"/>
      <c r="F10" s="100"/>
      <c r="G10" s="100"/>
      <c r="H10" s="100"/>
      <c r="I10" s="101"/>
    </row>
    <row r="11" spans="1:9" ht="15.75" thickBot="1" x14ac:dyDescent="0.3">
      <c r="A11" s="86"/>
      <c r="B11" s="87"/>
      <c r="C11" s="87"/>
      <c r="D11" s="86"/>
      <c r="E11" s="87"/>
      <c r="F11" s="87"/>
      <c r="G11" s="87"/>
      <c r="H11" s="87"/>
      <c r="I11" s="89"/>
    </row>
    <row r="12" spans="1:9" x14ac:dyDescent="0.25">
      <c r="A12" s="84" t="s">
        <v>22</v>
      </c>
      <c r="B12" s="85"/>
      <c r="C12" s="85"/>
      <c r="D12" s="84">
        <f>D10+D9</f>
        <v>0</v>
      </c>
      <c r="E12" s="85"/>
      <c r="F12" s="85"/>
      <c r="G12" s="85"/>
      <c r="H12" s="85"/>
      <c r="I12" s="88"/>
    </row>
    <row r="13" spans="1:9" ht="15.75" thickBot="1" x14ac:dyDescent="0.3">
      <c r="A13" s="86"/>
      <c r="B13" s="87"/>
      <c r="C13" s="87"/>
      <c r="D13" s="86"/>
      <c r="E13" s="87"/>
      <c r="F13" s="87"/>
      <c r="G13" s="87"/>
      <c r="H13" s="87"/>
      <c r="I13" s="89"/>
    </row>
  </sheetData>
  <mergeCells count="14">
    <mergeCell ref="A1:I3"/>
    <mergeCell ref="A4:I4"/>
    <mergeCell ref="A5:I5"/>
    <mergeCell ref="A6:I6"/>
    <mergeCell ref="A7:C7"/>
    <mergeCell ref="D7:I7"/>
    <mergeCell ref="A12:C13"/>
    <mergeCell ref="D12:I13"/>
    <mergeCell ref="A8:C8"/>
    <mergeCell ref="D8:I8"/>
    <mergeCell ref="A9:C9"/>
    <mergeCell ref="D9:I9"/>
    <mergeCell ref="A10:C11"/>
    <mergeCell ref="D10:I11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F5" sqref="F5"/>
    </sheetView>
  </sheetViews>
  <sheetFormatPr defaultRowHeight="15" x14ac:dyDescent="0.25"/>
  <cols>
    <col min="2" max="2" width="12.5703125" customWidth="1"/>
    <col min="3" max="3" width="43.28515625" customWidth="1"/>
    <col min="6" max="6" width="11.5703125" customWidth="1"/>
    <col min="7" max="7" width="14.140625" customWidth="1"/>
  </cols>
  <sheetData>
    <row r="1" spans="1:7" ht="19.5" thickBot="1" x14ac:dyDescent="0.35">
      <c r="A1" s="124" t="s">
        <v>65</v>
      </c>
      <c r="B1" s="125"/>
      <c r="C1" s="125"/>
      <c r="D1" s="125"/>
      <c r="E1" s="125"/>
      <c r="F1" s="125"/>
      <c r="G1" s="126"/>
    </row>
    <row r="2" spans="1:7" ht="19.5" thickBot="1" x14ac:dyDescent="0.35">
      <c r="A2" s="124" t="s">
        <v>17</v>
      </c>
      <c r="B2" s="125"/>
      <c r="C2" s="125"/>
      <c r="D2" s="125"/>
      <c r="E2" s="125"/>
      <c r="F2" s="125"/>
      <c r="G2" s="126"/>
    </row>
    <row r="3" spans="1:7" ht="23.25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</row>
    <row r="4" spans="1:7" ht="15.75" thickBot="1" x14ac:dyDescent="0.3">
      <c r="A4" s="127"/>
      <c r="B4" s="128"/>
      <c r="C4" s="128"/>
      <c r="D4" s="128"/>
      <c r="E4" s="128"/>
      <c r="F4" s="128"/>
      <c r="G4" s="129"/>
    </row>
    <row r="5" spans="1:7" s="17" customFormat="1" ht="24.95" customHeight="1" x14ac:dyDescent="0.25">
      <c r="A5" s="34" t="s">
        <v>61</v>
      </c>
      <c r="B5" s="35" t="s">
        <v>12</v>
      </c>
      <c r="C5" s="36" t="s">
        <v>24</v>
      </c>
      <c r="D5" s="35" t="s">
        <v>7</v>
      </c>
      <c r="E5" s="36">
        <v>4</v>
      </c>
      <c r="F5" s="37"/>
      <c r="G5" s="38">
        <f>E5*F5</f>
        <v>0</v>
      </c>
    </row>
    <row r="6" spans="1:7" s="17" customFormat="1" ht="39" x14ac:dyDescent="0.25">
      <c r="A6" s="4"/>
      <c r="B6" s="11"/>
      <c r="C6" s="6" t="s">
        <v>100</v>
      </c>
      <c r="D6" s="11"/>
      <c r="E6" s="5"/>
      <c r="F6" s="11"/>
      <c r="G6" s="7"/>
    </row>
    <row r="7" spans="1:7" s="17" customFormat="1" x14ac:dyDescent="0.25">
      <c r="A7" s="18" t="s">
        <v>29</v>
      </c>
      <c r="B7" s="10" t="s">
        <v>40</v>
      </c>
      <c r="C7" s="20" t="s">
        <v>26</v>
      </c>
      <c r="D7" s="19" t="s">
        <v>7</v>
      </c>
      <c r="E7" s="20">
        <v>6</v>
      </c>
      <c r="F7" s="21"/>
      <c r="G7" s="22">
        <f>E7*F7</f>
        <v>0</v>
      </c>
    </row>
    <row r="8" spans="1:7" s="17" customFormat="1" ht="39" x14ac:dyDescent="0.25">
      <c r="A8" s="12"/>
      <c r="B8" s="40"/>
      <c r="C8" s="8" t="s">
        <v>31</v>
      </c>
      <c r="D8" s="14"/>
      <c r="E8" s="15"/>
      <c r="F8" s="14"/>
      <c r="G8" s="16"/>
    </row>
    <row r="9" spans="1:7" s="17" customFormat="1" x14ac:dyDescent="0.25">
      <c r="A9" s="18" t="s">
        <v>30</v>
      </c>
      <c r="B9" s="11" t="s">
        <v>13</v>
      </c>
      <c r="C9" s="20" t="s">
        <v>28</v>
      </c>
      <c r="D9" s="19" t="s">
        <v>7</v>
      </c>
      <c r="E9" s="20">
        <f>3*E7</f>
        <v>18</v>
      </c>
      <c r="F9" s="21"/>
      <c r="G9" s="22">
        <f>E9*F9</f>
        <v>0</v>
      </c>
    </row>
    <row r="10" spans="1:7" s="17" customFormat="1" ht="39" x14ac:dyDescent="0.25">
      <c r="A10" s="12"/>
      <c r="B10" s="40"/>
      <c r="C10" s="8" t="s">
        <v>32</v>
      </c>
      <c r="D10" s="14"/>
      <c r="E10" s="15"/>
      <c r="F10" s="14"/>
      <c r="G10" s="16"/>
    </row>
    <row r="11" spans="1:7" s="17" customFormat="1" x14ac:dyDescent="0.25">
      <c r="A11" s="18" t="s">
        <v>37</v>
      </c>
      <c r="B11" s="11" t="s">
        <v>57</v>
      </c>
      <c r="C11" s="20" t="s">
        <v>62</v>
      </c>
      <c r="D11" s="19" t="s">
        <v>7</v>
      </c>
      <c r="E11" s="20">
        <v>1</v>
      </c>
      <c r="F11" s="21"/>
      <c r="G11" s="22">
        <f>E11*F11</f>
        <v>0</v>
      </c>
    </row>
    <row r="12" spans="1:7" s="17" customFormat="1" ht="39" x14ac:dyDescent="0.25">
      <c r="A12" s="12"/>
      <c r="B12" s="11"/>
      <c r="C12" s="8" t="s">
        <v>38</v>
      </c>
      <c r="D12" s="14"/>
      <c r="E12" s="15"/>
      <c r="F12" s="14"/>
      <c r="G12" s="16"/>
    </row>
    <row r="13" spans="1:7" s="17" customFormat="1" x14ac:dyDescent="0.25">
      <c r="A13" s="18" t="s">
        <v>39</v>
      </c>
      <c r="B13" s="10" t="s">
        <v>34</v>
      </c>
      <c r="C13" s="20" t="s">
        <v>63</v>
      </c>
      <c r="D13" s="19" t="s">
        <v>7</v>
      </c>
      <c r="E13" s="20">
        <v>1</v>
      </c>
      <c r="F13" s="21"/>
      <c r="G13" s="22">
        <f>E13*F13</f>
        <v>0</v>
      </c>
    </row>
    <row r="14" spans="1:7" s="17" customFormat="1" ht="39" x14ac:dyDescent="0.25">
      <c r="A14" s="77"/>
      <c r="B14" s="40"/>
      <c r="C14" s="9" t="s">
        <v>42</v>
      </c>
      <c r="D14" s="78"/>
      <c r="E14" s="79"/>
      <c r="F14" s="78"/>
      <c r="G14" s="80"/>
    </row>
    <row r="15" spans="1:7" x14ac:dyDescent="0.25">
      <c r="A15" s="12" t="s">
        <v>64</v>
      </c>
      <c r="B15" s="10" t="s">
        <v>124</v>
      </c>
      <c r="C15" s="23" t="s">
        <v>9</v>
      </c>
      <c r="D15" s="13" t="s">
        <v>8</v>
      </c>
      <c r="E15" s="24">
        <v>1</v>
      </c>
      <c r="F15" s="25"/>
      <c r="G15" s="26">
        <f>E15*F15</f>
        <v>0</v>
      </c>
    </row>
    <row r="16" spans="1:7" ht="27" thickBot="1" x14ac:dyDescent="0.3">
      <c r="A16" s="27"/>
      <c r="B16" s="39"/>
      <c r="C16" s="28" t="s">
        <v>10</v>
      </c>
      <c r="D16" s="29"/>
      <c r="E16" s="30"/>
      <c r="F16" s="29"/>
      <c r="G16" s="31"/>
    </row>
    <row r="17" spans="1:7" ht="15.75" thickBot="1" x14ac:dyDescent="0.3">
      <c r="A17" s="5"/>
      <c r="B17" s="5"/>
      <c r="C17" s="8"/>
      <c r="D17" s="46"/>
      <c r="E17" s="46"/>
      <c r="F17" s="47" t="s">
        <v>11</v>
      </c>
      <c r="G17" s="48">
        <f>SUM(G5:G16)</f>
        <v>0</v>
      </c>
    </row>
  </sheetData>
  <mergeCells count="4">
    <mergeCell ref="A1:G1"/>
    <mergeCell ref="A2:G2"/>
    <mergeCell ref="A4:B4"/>
    <mergeCell ref="C4:G4"/>
  </mergeCells>
  <pageMargins left="0.7" right="0.7" top="0.78740157499999996" bottom="0.78740157499999996" header="0.3" footer="0.3"/>
  <pageSetup paperSize="9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F5" sqref="F5:F16"/>
    </sheetView>
  </sheetViews>
  <sheetFormatPr defaultRowHeight="15" x14ac:dyDescent="0.25"/>
  <cols>
    <col min="2" max="2" width="12.5703125" customWidth="1"/>
    <col min="3" max="3" width="43.28515625" customWidth="1"/>
    <col min="6" max="6" width="11.5703125" customWidth="1"/>
    <col min="7" max="7" width="14.140625" customWidth="1"/>
  </cols>
  <sheetData>
    <row r="1" spans="1:7" ht="19.5" thickBot="1" x14ac:dyDescent="0.35">
      <c r="A1" s="124" t="s">
        <v>67</v>
      </c>
      <c r="B1" s="125"/>
      <c r="C1" s="125"/>
      <c r="D1" s="125"/>
      <c r="E1" s="125"/>
      <c r="F1" s="125"/>
      <c r="G1" s="126"/>
    </row>
    <row r="2" spans="1:7" ht="19.5" thickBot="1" x14ac:dyDescent="0.35">
      <c r="A2" s="124" t="s">
        <v>17</v>
      </c>
      <c r="B2" s="125"/>
      <c r="C2" s="125"/>
      <c r="D2" s="125"/>
      <c r="E2" s="125"/>
      <c r="F2" s="125"/>
      <c r="G2" s="126"/>
    </row>
    <row r="3" spans="1:7" ht="23.25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</row>
    <row r="4" spans="1:7" ht="15.75" thickBot="1" x14ac:dyDescent="0.3">
      <c r="A4" s="127"/>
      <c r="B4" s="128"/>
      <c r="C4" s="128"/>
      <c r="D4" s="128"/>
      <c r="E4" s="128"/>
      <c r="F4" s="128"/>
      <c r="G4" s="129"/>
    </row>
    <row r="5" spans="1:7" s="17" customFormat="1" ht="24.95" customHeight="1" x14ac:dyDescent="0.25">
      <c r="A5" s="34" t="s">
        <v>61</v>
      </c>
      <c r="B5" s="35" t="s">
        <v>12</v>
      </c>
      <c r="C5" s="36" t="s">
        <v>24</v>
      </c>
      <c r="D5" s="35" t="s">
        <v>7</v>
      </c>
      <c r="E5" s="36">
        <v>2</v>
      </c>
      <c r="F5" s="37"/>
      <c r="G5" s="38">
        <f>E5*F5</f>
        <v>0</v>
      </c>
    </row>
    <row r="6" spans="1:7" s="17" customFormat="1" ht="39" x14ac:dyDescent="0.25">
      <c r="A6" s="4"/>
      <c r="B6" s="11"/>
      <c r="C6" s="6" t="s">
        <v>100</v>
      </c>
      <c r="D6" s="11"/>
      <c r="E6" s="5"/>
      <c r="F6" s="11"/>
      <c r="G6" s="7"/>
    </row>
    <row r="7" spans="1:7" s="17" customFormat="1" x14ac:dyDescent="0.25">
      <c r="A7" s="18" t="s">
        <v>29</v>
      </c>
      <c r="B7" s="10" t="s">
        <v>40</v>
      </c>
      <c r="C7" s="20" t="s">
        <v>26</v>
      </c>
      <c r="D7" s="19" t="s">
        <v>7</v>
      </c>
      <c r="E7" s="20">
        <v>8</v>
      </c>
      <c r="F7" s="21"/>
      <c r="G7" s="22">
        <f>E7*F7</f>
        <v>0</v>
      </c>
    </row>
    <row r="8" spans="1:7" s="17" customFormat="1" ht="39" x14ac:dyDescent="0.25">
      <c r="A8" s="12"/>
      <c r="B8" s="40"/>
      <c r="C8" s="8" t="s">
        <v>31</v>
      </c>
      <c r="D8" s="14"/>
      <c r="E8" s="15"/>
      <c r="F8" s="14"/>
      <c r="G8" s="16"/>
    </row>
    <row r="9" spans="1:7" s="17" customFormat="1" x14ac:dyDescent="0.25">
      <c r="A9" s="18" t="s">
        <v>30</v>
      </c>
      <c r="B9" s="11" t="s">
        <v>13</v>
      </c>
      <c r="C9" s="20" t="s">
        <v>28</v>
      </c>
      <c r="D9" s="19" t="s">
        <v>7</v>
      </c>
      <c r="E9" s="20">
        <f>3*E7</f>
        <v>24</v>
      </c>
      <c r="F9" s="21"/>
      <c r="G9" s="22">
        <f>E9*F9</f>
        <v>0</v>
      </c>
    </row>
    <row r="10" spans="1:7" s="17" customFormat="1" ht="39" x14ac:dyDescent="0.25">
      <c r="A10" s="12"/>
      <c r="B10" s="11"/>
      <c r="C10" s="8" t="s">
        <v>32</v>
      </c>
      <c r="D10" s="14"/>
      <c r="E10" s="15"/>
      <c r="F10" s="14"/>
      <c r="G10" s="16"/>
    </row>
    <row r="11" spans="1:7" s="17" customFormat="1" x14ac:dyDescent="0.25">
      <c r="A11" s="18" t="s">
        <v>35</v>
      </c>
      <c r="B11" s="10" t="s">
        <v>14</v>
      </c>
      <c r="C11" s="20" t="s">
        <v>66</v>
      </c>
      <c r="D11" s="19" t="s">
        <v>7</v>
      </c>
      <c r="E11" s="20">
        <v>1</v>
      </c>
      <c r="F11" s="21"/>
      <c r="G11" s="22">
        <f>E11*F11</f>
        <v>0</v>
      </c>
    </row>
    <row r="12" spans="1:7" s="17" customFormat="1" ht="39" x14ac:dyDescent="0.25">
      <c r="A12" s="77"/>
      <c r="B12" s="40"/>
      <c r="C12" s="9" t="s">
        <v>36</v>
      </c>
      <c r="D12" s="78"/>
      <c r="E12" s="79"/>
      <c r="F12" s="78"/>
      <c r="G12" s="80"/>
    </row>
    <row r="13" spans="1:7" s="17" customFormat="1" x14ac:dyDescent="0.25">
      <c r="A13" s="49" t="s">
        <v>96</v>
      </c>
      <c r="B13" s="10" t="s">
        <v>122</v>
      </c>
      <c r="C13" s="20" t="s">
        <v>97</v>
      </c>
      <c r="D13" s="51" t="s">
        <v>7</v>
      </c>
      <c r="E13" s="52">
        <v>1</v>
      </c>
      <c r="F13" s="70"/>
      <c r="G13" s="53">
        <f>E13*F13</f>
        <v>0</v>
      </c>
    </row>
    <row r="14" spans="1:7" s="17" customFormat="1" ht="39" x14ac:dyDescent="0.25">
      <c r="A14" s="54"/>
      <c r="B14" s="40"/>
      <c r="C14" s="55" t="s">
        <v>112</v>
      </c>
      <c r="D14" s="32"/>
      <c r="E14" s="56"/>
      <c r="F14" s="32"/>
      <c r="G14" s="57"/>
    </row>
    <row r="15" spans="1:7" x14ac:dyDescent="0.25">
      <c r="A15" s="12" t="s">
        <v>64</v>
      </c>
      <c r="B15" s="11" t="s">
        <v>124</v>
      </c>
      <c r="C15" s="23" t="s">
        <v>9</v>
      </c>
      <c r="D15" s="13" t="s">
        <v>8</v>
      </c>
      <c r="E15" s="24">
        <v>1</v>
      </c>
      <c r="F15" s="25"/>
      <c r="G15" s="26">
        <f>E15*F15</f>
        <v>0</v>
      </c>
    </row>
    <row r="16" spans="1:7" ht="27" thickBot="1" x14ac:dyDescent="0.3">
      <c r="A16" s="27"/>
      <c r="B16" s="39"/>
      <c r="C16" s="28" t="s">
        <v>10</v>
      </c>
      <c r="D16" s="29"/>
      <c r="E16" s="30"/>
      <c r="F16" s="29"/>
      <c r="G16" s="31"/>
    </row>
    <row r="17" spans="1:7" ht="15.75" thickBot="1" x14ac:dyDescent="0.3">
      <c r="A17" s="5"/>
      <c r="B17" s="5"/>
      <c r="C17" s="8"/>
      <c r="D17" s="46"/>
      <c r="E17" s="46"/>
      <c r="F17" s="47" t="s">
        <v>11</v>
      </c>
      <c r="G17" s="48">
        <f>SUM(G5:G16)</f>
        <v>0</v>
      </c>
    </row>
  </sheetData>
  <mergeCells count="4">
    <mergeCell ref="A1:G1"/>
    <mergeCell ref="A2:G2"/>
    <mergeCell ref="A4:B4"/>
    <mergeCell ref="C4:G4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K22" sqref="K22"/>
    </sheetView>
  </sheetViews>
  <sheetFormatPr defaultRowHeight="15" x14ac:dyDescent="0.25"/>
  <cols>
    <col min="2" max="2" width="12.5703125" customWidth="1"/>
    <col min="3" max="3" width="43.28515625" customWidth="1"/>
    <col min="6" max="6" width="11.5703125" customWidth="1"/>
    <col min="7" max="7" width="14.140625" customWidth="1"/>
  </cols>
  <sheetData>
    <row r="1" spans="1:7" ht="19.5" thickBot="1" x14ac:dyDescent="0.35">
      <c r="A1" s="124" t="s">
        <v>68</v>
      </c>
      <c r="B1" s="125"/>
      <c r="C1" s="125"/>
      <c r="D1" s="125"/>
      <c r="E1" s="125"/>
      <c r="F1" s="125"/>
      <c r="G1" s="126"/>
    </row>
    <row r="2" spans="1:7" ht="19.5" thickBot="1" x14ac:dyDescent="0.35">
      <c r="A2" s="124" t="s">
        <v>17</v>
      </c>
      <c r="B2" s="125"/>
      <c r="C2" s="125"/>
      <c r="D2" s="125"/>
      <c r="E2" s="125"/>
      <c r="F2" s="125"/>
      <c r="G2" s="126"/>
    </row>
    <row r="3" spans="1:7" ht="23.25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</row>
    <row r="4" spans="1:7" x14ac:dyDescent="0.25">
      <c r="A4" s="130"/>
      <c r="B4" s="131"/>
      <c r="C4" s="128"/>
      <c r="D4" s="128"/>
      <c r="E4" s="128"/>
      <c r="F4" s="128"/>
      <c r="G4" s="129"/>
    </row>
    <row r="5" spans="1:7" s="17" customFormat="1" x14ac:dyDescent="0.25">
      <c r="A5" s="12" t="s">
        <v>37</v>
      </c>
      <c r="B5" s="11" t="s">
        <v>57</v>
      </c>
      <c r="C5" s="20" t="s">
        <v>62</v>
      </c>
      <c r="D5" s="19" t="s">
        <v>7</v>
      </c>
      <c r="E5" s="20">
        <v>2</v>
      </c>
      <c r="F5" s="21"/>
      <c r="G5" s="22">
        <f>E5*F5</f>
        <v>0</v>
      </c>
    </row>
    <row r="6" spans="1:7" s="17" customFormat="1" ht="39" x14ac:dyDescent="0.25">
      <c r="A6" s="12"/>
      <c r="B6" s="11"/>
      <c r="C6" s="8" t="s">
        <v>38</v>
      </c>
      <c r="D6" s="14"/>
      <c r="E6" s="15"/>
      <c r="F6" s="14"/>
      <c r="G6" s="16"/>
    </row>
    <row r="7" spans="1:7" s="17" customFormat="1" x14ac:dyDescent="0.25">
      <c r="A7" s="18" t="s">
        <v>39</v>
      </c>
      <c r="B7" s="10" t="s">
        <v>34</v>
      </c>
      <c r="C7" s="20" t="s">
        <v>63</v>
      </c>
      <c r="D7" s="19" t="s">
        <v>7</v>
      </c>
      <c r="E7" s="20">
        <v>6</v>
      </c>
      <c r="F7" s="21"/>
      <c r="G7" s="22">
        <f>E7*F7</f>
        <v>0</v>
      </c>
    </row>
    <row r="8" spans="1:7" s="17" customFormat="1" ht="39" x14ac:dyDescent="0.25">
      <c r="A8" s="77"/>
      <c r="B8" s="40"/>
      <c r="C8" s="9" t="s">
        <v>42</v>
      </c>
      <c r="D8" s="78"/>
      <c r="E8" s="79"/>
      <c r="F8" s="78"/>
      <c r="G8" s="80"/>
    </row>
    <row r="9" spans="1:7" s="17" customFormat="1" ht="26.25" x14ac:dyDescent="0.25">
      <c r="A9" s="49" t="s">
        <v>45</v>
      </c>
      <c r="B9" s="11" t="s">
        <v>58</v>
      </c>
      <c r="C9" s="50" t="s">
        <v>69</v>
      </c>
      <c r="D9" s="51" t="s">
        <v>7</v>
      </c>
      <c r="E9" s="52">
        <v>1</v>
      </c>
      <c r="F9" s="70"/>
      <c r="G9" s="53">
        <f>E9*F9</f>
        <v>0</v>
      </c>
    </row>
    <row r="10" spans="1:7" s="17" customFormat="1" ht="39" x14ac:dyDescent="0.25">
      <c r="A10" s="54"/>
      <c r="B10" s="11"/>
      <c r="C10" s="55" t="s">
        <v>46</v>
      </c>
      <c r="D10" s="32"/>
      <c r="E10" s="56"/>
      <c r="F10" s="32"/>
      <c r="G10" s="57"/>
    </row>
    <row r="11" spans="1:7" s="17" customFormat="1" x14ac:dyDescent="0.25">
      <c r="A11" s="49" t="s">
        <v>48</v>
      </c>
      <c r="B11" s="10" t="s">
        <v>15</v>
      </c>
      <c r="C11" s="20" t="s">
        <v>70</v>
      </c>
      <c r="D11" s="51" t="s">
        <v>7</v>
      </c>
      <c r="E11" s="52">
        <v>1</v>
      </c>
      <c r="F11" s="70"/>
      <c r="G11" s="53">
        <f>E11*F11</f>
        <v>0</v>
      </c>
    </row>
    <row r="12" spans="1:7" s="17" customFormat="1" ht="39" x14ac:dyDescent="0.25">
      <c r="A12" s="54"/>
      <c r="B12" s="40"/>
      <c r="C12" s="55" t="s">
        <v>49</v>
      </c>
      <c r="D12" s="32"/>
      <c r="E12" s="56"/>
      <c r="F12" s="32"/>
      <c r="G12" s="57"/>
    </row>
    <row r="13" spans="1:7" s="17" customFormat="1" x14ac:dyDescent="0.25">
      <c r="A13" s="49" t="s">
        <v>33</v>
      </c>
      <c r="B13" s="11" t="s">
        <v>43</v>
      </c>
      <c r="C13" s="20" t="s">
        <v>71</v>
      </c>
      <c r="D13" s="51" t="s">
        <v>7</v>
      </c>
      <c r="E13" s="52">
        <v>1</v>
      </c>
      <c r="F13" s="70"/>
      <c r="G13" s="53">
        <f>E13*F13</f>
        <v>0</v>
      </c>
    </row>
    <row r="14" spans="1:7" s="17" customFormat="1" ht="39" x14ac:dyDescent="0.25">
      <c r="A14" s="54"/>
      <c r="B14" s="11"/>
      <c r="C14" s="55" t="s">
        <v>103</v>
      </c>
      <c r="D14" s="32"/>
      <c r="E14" s="56"/>
      <c r="F14" s="32"/>
      <c r="G14" s="57"/>
    </row>
    <row r="15" spans="1:7" s="17" customFormat="1" x14ac:dyDescent="0.25">
      <c r="A15" s="49" t="s">
        <v>72</v>
      </c>
      <c r="B15" s="10" t="s">
        <v>120</v>
      </c>
      <c r="C15" s="20" t="s">
        <v>73</v>
      </c>
      <c r="D15" s="51" t="s">
        <v>7</v>
      </c>
      <c r="E15" s="52">
        <v>3</v>
      </c>
      <c r="F15" s="70"/>
      <c r="G15" s="53">
        <f>E15*F15</f>
        <v>0</v>
      </c>
    </row>
    <row r="16" spans="1:7" s="17" customFormat="1" ht="39" x14ac:dyDescent="0.25">
      <c r="A16" s="54"/>
      <c r="B16" s="40"/>
      <c r="C16" s="55" t="s">
        <v>110</v>
      </c>
      <c r="D16" s="32"/>
      <c r="E16" s="56"/>
      <c r="F16" s="32"/>
      <c r="G16" s="57"/>
    </row>
    <row r="17" spans="1:7" x14ac:dyDescent="0.25">
      <c r="A17" s="12" t="s">
        <v>64</v>
      </c>
      <c r="B17" s="10" t="s">
        <v>124</v>
      </c>
      <c r="C17" s="23" t="s">
        <v>9</v>
      </c>
      <c r="D17" s="13" t="s">
        <v>8</v>
      </c>
      <c r="E17" s="24">
        <v>1</v>
      </c>
      <c r="F17" s="25"/>
      <c r="G17" s="26">
        <f>E17*F17</f>
        <v>0</v>
      </c>
    </row>
    <row r="18" spans="1:7" ht="27" thickBot="1" x14ac:dyDescent="0.3">
      <c r="A18" s="27"/>
      <c r="B18" s="39"/>
      <c r="C18" s="28" t="s">
        <v>10</v>
      </c>
      <c r="D18" s="29"/>
      <c r="E18" s="30"/>
      <c r="F18" s="29"/>
      <c r="G18" s="31"/>
    </row>
    <row r="19" spans="1:7" ht="15.75" thickBot="1" x14ac:dyDescent="0.3">
      <c r="A19" s="5"/>
      <c r="B19" s="5"/>
      <c r="C19" s="8"/>
      <c r="D19" s="46"/>
      <c r="E19" s="46"/>
      <c r="F19" s="47" t="s">
        <v>11</v>
      </c>
      <c r="G19" s="48">
        <f>SUM(G5:G18)</f>
        <v>0</v>
      </c>
    </row>
  </sheetData>
  <mergeCells count="4">
    <mergeCell ref="A1:G1"/>
    <mergeCell ref="A2:G2"/>
    <mergeCell ref="A4:B4"/>
    <mergeCell ref="C4:G4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opLeftCell="A9" workbookViewId="0">
      <selection activeCell="F8" sqref="F5:F8"/>
    </sheetView>
  </sheetViews>
  <sheetFormatPr defaultRowHeight="15" x14ac:dyDescent="0.25"/>
  <cols>
    <col min="2" max="2" width="12.5703125" customWidth="1"/>
    <col min="3" max="3" width="43.28515625" customWidth="1"/>
    <col min="6" max="6" width="11.5703125" customWidth="1"/>
    <col min="7" max="7" width="14.140625" customWidth="1"/>
  </cols>
  <sheetData>
    <row r="1" spans="1:7" ht="19.5" thickBot="1" x14ac:dyDescent="0.35">
      <c r="A1" s="124" t="s">
        <v>128</v>
      </c>
      <c r="B1" s="125"/>
      <c r="C1" s="125"/>
      <c r="D1" s="125"/>
      <c r="E1" s="125"/>
      <c r="F1" s="125"/>
      <c r="G1" s="126"/>
    </row>
    <row r="2" spans="1:7" ht="19.5" thickBot="1" x14ac:dyDescent="0.35">
      <c r="A2" s="124" t="s">
        <v>17</v>
      </c>
      <c r="B2" s="125"/>
      <c r="C2" s="125"/>
      <c r="D2" s="125"/>
      <c r="E2" s="125"/>
      <c r="F2" s="125"/>
      <c r="G2" s="126"/>
    </row>
    <row r="3" spans="1:7" ht="23.25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</row>
    <row r="4" spans="1:7" ht="15.75" thickBot="1" x14ac:dyDescent="0.3">
      <c r="A4" s="127"/>
      <c r="B4" s="128"/>
      <c r="C4" s="128"/>
      <c r="D4" s="128"/>
      <c r="E4" s="128"/>
      <c r="F4" s="128"/>
      <c r="G4" s="129"/>
    </row>
    <row r="5" spans="1:7" s="17" customFormat="1" ht="24.95" customHeight="1" x14ac:dyDescent="0.25">
      <c r="A5" s="34" t="s">
        <v>61</v>
      </c>
      <c r="B5" s="35" t="s">
        <v>12</v>
      </c>
      <c r="C5" s="36" t="s">
        <v>24</v>
      </c>
      <c r="D5" s="35" t="s">
        <v>7</v>
      </c>
      <c r="E5" s="36">
        <v>6</v>
      </c>
      <c r="F5" s="37"/>
      <c r="G5" s="38">
        <f>E5*F5</f>
        <v>0</v>
      </c>
    </row>
    <row r="6" spans="1:7" s="17" customFormat="1" ht="39" x14ac:dyDescent="0.25">
      <c r="A6" s="4"/>
      <c r="B6" s="11"/>
      <c r="C6" s="6" t="s">
        <v>100</v>
      </c>
      <c r="D6" s="11"/>
      <c r="E6" s="5"/>
      <c r="F6" s="11"/>
      <c r="G6" s="7"/>
    </row>
    <row r="7" spans="1:7" s="17" customFormat="1" x14ac:dyDescent="0.25">
      <c r="A7" s="18" t="s">
        <v>29</v>
      </c>
      <c r="B7" s="10" t="s">
        <v>40</v>
      </c>
      <c r="C7" s="20" t="s">
        <v>26</v>
      </c>
      <c r="D7" s="19" t="s">
        <v>7</v>
      </c>
      <c r="E7" s="20">
        <v>10</v>
      </c>
      <c r="F7" s="21"/>
      <c r="G7" s="22">
        <f>E7*F7</f>
        <v>0</v>
      </c>
    </row>
    <row r="8" spans="1:7" s="17" customFormat="1" ht="39" x14ac:dyDescent="0.25">
      <c r="A8" s="12"/>
      <c r="B8" s="40"/>
      <c r="C8" s="8" t="s">
        <v>31</v>
      </c>
      <c r="D8" s="14"/>
      <c r="E8" s="15"/>
      <c r="F8" s="14"/>
      <c r="G8" s="16"/>
    </row>
    <row r="9" spans="1:7" s="17" customFormat="1" x14ac:dyDescent="0.25">
      <c r="A9" s="18" t="s">
        <v>30</v>
      </c>
      <c r="B9" s="11" t="s">
        <v>13</v>
      </c>
      <c r="C9" s="20" t="s">
        <v>28</v>
      </c>
      <c r="D9" s="19" t="s">
        <v>7</v>
      </c>
      <c r="E9" s="20">
        <f>3*E7</f>
        <v>30</v>
      </c>
      <c r="F9" s="21"/>
      <c r="G9" s="22">
        <f>E9*F9</f>
        <v>0</v>
      </c>
    </row>
    <row r="10" spans="1:7" s="17" customFormat="1" ht="39" x14ac:dyDescent="0.25">
      <c r="A10" s="12"/>
      <c r="B10" s="11"/>
      <c r="C10" s="8" t="s">
        <v>32</v>
      </c>
      <c r="D10" s="14"/>
      <c r="E10" s="15"/>
      <c r="F10" s="14"/>
      <c r="G10" s="16"/>
    </row>
    <row r="11" spans="1:7" s="17" customFormat="1" x14ac:dyDescent="0.25">
      <c r="A11" s="18" t="s">
        <v>35</v>
      </c>
      <c r="B11" s="10" t="s">
        <v>14</v>
      </c>
      <c r="C11" s="20" t="s">
        <v>66</v>
      </c>
      <c r="D11" s="19" t="s">
        <v>7</v>
      </c>
      <c r="E11" s="20">
        <v>2</v>
      </c>
      <c r="F11" s="21"/>
      <c r="G11" s="22">
        <f>E11*F11</f>
        <v>0</v>
      </c>
    </row>
    <row r="12" spans="1:7" s="17" customFormat="1" ht="39" x14ac:dyDescent="0.25">
      <c r="A12" s="77"/>
      <c r="B12" s="40"/>
      <c r="C12" s="9" t="s">
        <v>36</v>
      </c>
      <c r="D12" s="78"/>
      <c r="E12" s="79"/>
      <c r="F12" s="78"/>
      <c r="G12" s="80"/>
    </row>
    <row r="13" spans="1:7" s="17" customFormat="1" ht="29.25" customHeight="1" x14ac:dyDescent="0.25">
      <c r="A13" s="72" t="s">
        <v>44</v>
      </c>
      <c r="B13" s="11" t="s">
        <v>27</v>
      </c>
      <c r="C13" s="73" t="s">
        <v>75</v>
      </c>
      <c r="D13" s="74" t="s">
        <v>7</v>
      </c>
      <c r="E13" s="75">
        <v>2</v>
      </c>
      <c r="F13" s="71"/>
      <c r="G13" s="76">
        <f>E13*F13</f>
        <v>0</v>
      </c>
    </row>
    <row r="14" spans="1:7" s="17" customFormat="1" ht="39" x14ac:dyDescent="0.25">
      <c r="A14" s="54"/>
      <c r="B14" s="40"/>
      <c r="C14" s="55" t="s">
        <v>47</v>
      </c>
      <c r="D14" s="32"/>
      <c r="E14" s="56"/>
      <c r="F14" s="32"/>
      <c r="G14" s="57"/>
    </row>
    <row r="15" spans="1:7" s="17" customFormat="1" x14ac:dyDescent="0.25">
      <c r="A15" s="49" t="s">
        <v>82</v>
      </c>
      <c r="B15" s="10" t="s">
        <v>16</v>
      </c>
      <c r="C15" s="20" t="s">
        <v>83</v>
      </c>
      <c r="D15" s="51" t="s">
        <v>7</v>
      </c>
      <c r="E15" s="52">
        <v>1</v>
      </c>
      <c r="F15" s="70"/>
      <c r="G15" s="53">
        <f>E15*F15</f>
        <v>0</v>
      </c>
    </row>
    <row r="16" spans="1:7" s="17" customFormat="1" ht="39" x14ac:dyDescent="0.25">
      <c r="A16" s="54"/>
      <c r="B16" s="40"/>
      <c r="C16" s="55" t="s">
        <v>104</v>
      </c>
      <c r="D16" s="32"/>
      <c r="E16" s="56"/>
      <c r="F16" s="32"/>
      <c r="G16" s="57"/>
    </row>
    <row r="17" spans="1:7" s="17" customFormat="1" x14ac:dyDescent="0.25">
      <c r="A17" s="49" t="s">
        <v>84</v>
      </c>
      <c r="B17" s="11" t="s">
        <v>59</v>
      </c>
      <c r="C17" s="20" t="s">
        <v>85</v>
      </c>
      <c r="D17" s="51" t="s">
        <v>7</v>
      </c>
      <c r="E17" s="52">
        <v>1</v>
      </c>
      <c r="F17" s="70"/>
      <c r="G17" s="53">
        <f>E17*F17</f>
        <v>0</v>
      </c>
    </row>
    <row r="18" spans="1:7" s="17" customFormat="1" ht="39" x14ac:dyDescent="0.25">
      <c r="A18" s="54"/>
      <c r="B18" s="11"/>
      <c r="C18" s="55" t="s">
        <v>105</v>
      </c>
      <c r="D18" s="32"/>
      <c r="E18" s="56"/>
      <c r="F18" s="32"/>
      <c r="G18" s="57"/>
    </row>
    <row r="19" spans="1:7" s="17" customFormat="1" x14ac:dyDescent="0.25">
      <c r="A19" s="49" t="s">
        <v>86</v>
      </c>
      <c r="B19" s="10" t="s">
        <v>116</v>
      </c>
      <c r="C19" s="20" t="s">
        <v>87</v>
      </c>
      <c r="D19" s="51" t="s">
        <v>7</v>
      </c>
      <c r="E19" s="52">
        <v>1</v>
      </c>
      <c r="F19" s="70"/>
      <c r="G19" s="53">
        <f>E19*F19</f>
        <v>0</v>
      </c>
    </row>
    <row r="20" spans="1:7" s="17" customFormat="1" ht="39" x14ac:dyDescent="0.25">
      <c r="A20" s="54"/>
      <c r="B20" s="40"/>
      <c r="C20" s="55" t="s">
        <v>106</v>
      </c>
      <c r="D20" s="32"/>
      <c r="E20" s="56"/>
      <c r="F20" s="32"/>
      <c r="G20" s="57"/>
    </row>
    <row r="21" spans="1:7" x14ac:dyDescent="0.25">
      <c r="A21" s="12" t="s">
        <v>64</v>
      </c>
      <c r="B21" s="10" t="s">
        <v>124</v>
      </c>
      <c r="C21" s="23" t="s">
        <v>9</v>
      </c>
      <c r="D21" s="13" t="s">
        <v>8</v>
      </c>
      <c r="E21" s="24">
        <v>1</v>
      </c>
      <c r="F21" s="25"/>
      <c r="G21" s="26">
        <f>E21*F21</f>
        <v>0</v>
      </c>
    </row>
    <row r="22" spans="1:7" ht="27" thickBot="1" x14ac:dyDescent="0.3">
      <c r="A22" s="27"/>
      <c r="B22" s="40"/>
      <c r="C22" s="28" t="s">
        <v>10</v>
      </c>
      <c r="D22" s="29"/>
      <c r="E22" s="30"/>
      <c r="F22" s="29"/>
      <c r="G22" s="31"/>
    </row>
    <row r="23" spans="1:7" ht="26.25" x14ac:dyDescent="0.25">
      <c r="A23" s="34" t="s">
        <v>55</v>
      </c>
      <c r="B23" s="35" t="s">
        <v>125</v>
      </c>
      <c r="C23" s="69" t="s">
        <v>51</v>
      </c>
      <c r="D23" s="35" t="s">
        <v>7</v>
      </c>
      <c r="E23" s="36">
        <v>2</v>
      </c>
      <c r="F23" s="81"/>
      <c r="G23" s="38">
        <f>E23*F23</f>
        <v>0</v>
      </c>
    </row>
    <row r="24" spans="1:7" ht="39" x14ac:dyDescent="0.25">
      <c r="A24" s="41"/>
      <c r="B24" s="11"/>
      <c r="C24" s="9" t="s">
        <v>114</v>
      </c>
      <c r="D24" s="43"/>
      <c r="E24" s="44"/>
      <c r="F24" s="32"/>
      <c r="G24" s="45"/>
    </row>
    <row r="25" spans="1:7" x14ac:dyDescent="0.25">
      <c r="A25" s="58" t="s">
        <v>56</v>
      </c>
      <c r="B25" s="10" t="s">
        <v>126</v>
      </c>
      <c r="C25" s="61" t="s">
        <v>52</v>
      </c>
      <c r="D25" s="10" t="s">
        <v>8</v>
      </c>
      <c r="E25" s="59">
        <v>1</v>
      </c>
      <c r="F25" s="82"/>
      <c r="G25" s="60">
        <f>E25*F25</f>
        <v>0</v>
      </c>
    </row>
    <row r="26" spans="1:7" ht="26.25" x14ac:dyDescent="0.25">
      <c r="A26" s="41"/>
      <c r="B26" s="40"/>
      <c r="C26" s="42" t="s">
        <v>53</v>
      </c>
      <c r="D26" s="43"/>
      <c r="E26" s="44"/>
      <c r="F26" s="32"/>
      <c r="G26" s="45"/>
    </row>
    <row r="27" spans="1:7" x14ac:dyDescent="0.25">
      <c r="A27" s="4" t="s">
        <v>50</v>
      </c>
      <c r="B27" s="11" t="s">
        <v>127</v>
      </c>
      <c r="C27" s="62" t="s">
        <v>54</v>
      </c>
      <c r="D27" s="11" t="s">
        <v>8</v>
      </c>
      <c r="E27" s="5">
        <v>1</v>
      </c>
      <c r="F27" s="83"/>
      <c r="G27" s="33">
        <f>E27*F27</f>
        <v>0</v>
      </c>
    </row>
    <row r="28" spans="1:7" ht="27" thickBot="1" x14ac:dyDescent="0.3">
      <c r="A28" s="63"/>
      <c r="B28" s="39"/>
      <c r="C28" s="64" t="s">
        <v>53</v>
      </c>
      <c r="D28" s="65"/>
      <c r="E28" s="66"/>
      <c r="F28" s="67"/>
      <c r="G28" s="68"/>
    </row>
    <row r="29" spans="1:7" ht="15.75" thickBot="1" x14ac:dyDescent="0.3">
      <c r="A29" s="5"/>
      <c r="B29" s="5"/>
      <c r="C29" s="8"/>
      <c r="D29" s="46"/>
      <c r="E29" s="46"/>
      <c r="F29" s="47" t="s">
        <v>11</v>
      </c>
      <c r="G29" s="48">
        <f>SUM(G5:G28)</f>
        <v>0</v>
      </c>
    </row>
  </sheetData>
  <mergeCells count="4">
    <mergeCell ref="A1:G1"/>
    <mergeCell ref="A2:G2"/>
    <mergeCell ref="A4:B4"/>
    <mergeCell ref="C4:G4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opLeftCell="A4" workbookViewId="0">
      <selection activeCell="F24" sqref="F5:F24"/>
    </sheetView>
  </sheetViews>
  <sheetFormatPr defaultRowHeight="15" x14ac:dyDescent="0.25"/>
  <cols>
    <col min="2" max="2" width="12.5703125" customWidth="1"/>
    <col min="3" max="3" width="43.28515625" customWidth="1"/>
    <col min="6" max="6" width="11.5703125" customWidth="1"/>
    <col min="7" max="7" width="14.140625" customWidth="1"/>
  </cols>
  <sheetData>
    <row r="1" spans="1:7" ht="19.5" thickBot="1" x14ac:dyDescent="0.35">
      <c r="A1" s="124" t="s">
        <v>129</v>
      </c>
      <c r="B1" s="125"/>
      <c r="C1" s="125"/>
      <c r="D1" s="125"/>
      <c r="E1" s="125"/>
      <c r="F1" s="125"/>
      <c r="G1" s="126"/>
    </row>
    <row r="2" spans="1:7" ht="19.5" thickBot="1" x14ac:dyDescent="0.35">
      <c r="A2" s="124" t="s">
        <v>17</v>
      </c>
      <c r="B2" s="125"/>
      <c r="C2" s="125"/>
      <c r="D2" s="125"/>
      <c r="E2" s="125"/>
      <c r="F2" s="125"/>
      <c r="G2" s="126"/>
    </row>
    <row r="3" spans="1:7" ht="23.25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</row>
    <row r="4" spans="1:7" x14ac:dyDescent="0.25">
      <c r="A4" s="127"/>
      <c r="B4" s="128"/>
      <c r="C4" s="128"/>
      <c r="D4" s="128"/>
      <c r="E4" s="128"/>
      <c r="F4" s="128"/>
      <c r="G4" s="129"/>
    </row>
    <row r="5" spans="1:7" s="17" customFormat="1" x14ac:dyDescent="0.25">
      <c r="A5" s="18" t="s">
        <v>29</v>
      </c>
      <c r="B5" s="10" t="s">
        <v>40</v>
      </c>
      <c r="C5" s="20" t="s">
        <v>26</v>
      </c>
      <c r="D5" s="19" t="s">
        <v>7</v>
      </c>
      <c r="E5" s="20">
        <v>9</v>
      </c>
      <c r="F5" s="21"/>
      <c r="G5" s="22">
        <f>E5*F5</f>
        <v>0</v>
      </c>
    </row>
    <row r="6" spans="1:7" s="17" customFormat="1" ht="39" x14ac:dyDescent="0.25">
      <c r="A6" s="12"/>
      <c r="B6" s="40"/>
      <c r="C6" s="8" t="s">
        <v>31</v>
      </c>
      <c r="D6" s="14"/>
      <c r="E6" s="15"/>
      <c r="F6" s="14"/>
      <c r="G6" s="16"/>
    </row>
    <row r="7" spans="1:7" s="17" customFormat="1" x14ac:dyDescent="0.25">
      <c r="A7" s="18" t="s">
        <v>30</v>
      </c>
      <c r="B7" s="11" t="s">
        <v>13</v>
      </c>
      <c r="C7" s="20" t="s">
        <v>28</v>
      </c>
      <c r="D7" s="19" t="s">
        <v>7</v>
      </c>
      <c r="E7" s="20">
        <f>3*E5</f>
        <v>27</v>
      </c>
      <c r="F7" s="21"/>
      <c r="G7" s="22">
        <f>E7*F7</f>
        <v>0</v>
      </c>
    </row>
    <row r="8" spans="1:7" s="17" customFormat="1" ht="39" x14ac:dyDescent="0.25">
      <c r="A8" s="12"/>
      <c r="B8" s="11"/>
      <c r="C8" s="8" t="s">
        <v>32</v>
      </c>
      <c r="D8" s="14"/>
      <c r="E8" s="15"/>
      <c r="F8" s="14"/>
      <c r="G8" s="16"/>
    </row>
    <row r="9" spans="1:7" s="17" customFormat="1" x14ac:dyDescent="0.25">
      <c r="A9" s="49" t="s">
        <v>82</v>
      </c>
      <c r="B9" s="10" t="s">
        <v>16</v>
      </c>
      <c r="C9" s="20" t="s">
        <v>83</v>
      </c>
      <c r="D9" s="51" t="s">
        <v>7</v>
      </c>
      <c r="E9" s="52">
        <v>1</v>
      </c>
      <c r="F9" s="70"/>
      <c r="G9" s="53">
        <f>E9*F9</f>
        <v>0</v>
      </c>
    </row>
    <row r="10" spans="1:7" s="17" customFormat="1" ht="39" x14ac:dyDescent="0.25">
      <c r="A10" s="54"/>
      <c r="B10" s="40"/>
      <c r="C10" s="55" t="s">
        <v>104</v>
      </c>
      <c r="D10" s="32"/>
      <c r="E10" s="56"/>
      <c r="F10" s="32"/>
      <c r="G10" s="57"/>
    </row>
    <row r="11" spans="1:7" s="17" customFormat="1" x14ac:dyDescent="0.25">
      <c r="A11" s="49" t="s">
        <v>84</v>
      </c>
      <c r="B11" s="11" t="s">
        <v>59</v>
      </c>
      <c r="C11" s="20" t="s">
        <v>85</v>
      </c>
      <c r="D11" s="51" t="s">
        <v>7</v>
      </c>
      <c r="E11" s="52">
        <v>2</v>
      </c>
      <c r="F11" s="70"/>
      <c r="G11" s="53">
        <f>E11*F11</f>
        <v>0</v>
      </c>
    </row>
    <row r="12" spans="1:7" s="17" customFormat="1" ht="39" x14ac:dyDescent="0.25">
      <c r="A12" s="54"/>
      <c r="B12" s="11"/>
      <c r="C12" s="55" t="s">
        <v>105</v>
      </c>
      <c r="D12" s="32"/>
      <c r="E12" s="56"/>
      <c r="F12" s="32"/>
      <c r="G12" s="57"/>
    </row>
    <row r="13" spans="1:7" s="17" customFormat="1" x14ac:dyDescent="0.25">
      <c r="A13" s="49" t="s">
        <v>86</v>
      </c>
      <c r="B13" s="10" t="s">
        <v>116</v>
      </c>
      <c r="C13" s="20" t="s">
        <v>87</v>
      </c>
      <c r="D13" s="51" t="s">
        <v>7</v>
      </c>
      <c r="E13" s="52">
        <v>3</v>
      </c>
      <c r="F13" s="70"/>
      <c r="G13" s="53">
        <f>E13*F13</f>
        <v>0</v>
      </c>
    </row>
    <row r="14" spans="1:7" s="17" customFormat="1" ht="39" x14ac:dyDescent="0.25">
      <c r="A14" s="54"/>
      <c r="B14" s="40"/>
      <c r="C14" s="55" t="s">
        <v>106</v>
      </c>
      <c r="D14" s="32"/>
      <c r="E14" s="56"/>
      <c r="F14" s="32"/>
      <c r="G14" s="57"/>
    </row>
    <row r="15" spans="1:7" s="17" customFormat="1" x14ac:dyDescent="0.25">
      <c r="A15" s="49" t="s">
        <v>88</v>
      </c>
      <c r="B15" s="11" t="s">
        <v>117</v>
      </c>
      <c r="C15" s="20" t="s">
        <v>89</v>
      </c>
      <c r="D15" s="51" t="s">
        <v>7</v>
      </c>
      <c r="E15" s="52">
        <v>1</v>
      </c>
      <c r="F15" s="70"/>
      <c r="G15" s="53">
        <f>E15*F15</f>
        <v>0</v>
      </c>
    </row>
    <row r="16" spans="1:7" s="17" customFormat="1" ht="39" x14ac:dyDescent="0.25">
      <c r="A16" s="54"/>
      <c r="B16" s="11"/>
      <c r="C16" s="55" t="s">
        <v>107</v>
      </c>
      <c r="D16" s="32"/>
      <c r="E16" s="56"/>
      <c r="F16" s="32"/>
      <c r="G16" s="57"/>
    </row>
    <row r="17" spans="1:7" x14ac:dyDescent="0.25">
      <c r="A17" s="12" t="s">
        <v>64</v>
      </c>
      <c r="B17" s="10" t="s">
        <v>124</v>
      </c>
      <c r="C17" s="23" t="s">
        <v>9</v>
      </c>
      <c r="D17" s="13" t="s">
        <v>8</v>
      </c>
      <c r="E17" s="24">
        <v>1</v>
      </c>
      <c r="F17" s="25"/>
      <c r="G17" s="26">
        <f>E17*F17</f>
        <v>0</v>
      </c>
    </row>
    <row r="18" spans="1:7" ht="27" thickBot="1" x14ac:dyDescent="0.3">
      <c r="A18" s="27"/>
      <c r="B18" s="40"/>
      <c r="C18" s="28" t="s">
        <v>10</v>
      </c>
      <c r="D18" s="29"/>
      <c r="E18" s="30"/>
      <c r="F18" s="29"/>
      <c r="G18" s="31"/>
    </row>
    <row r="19" spans="1:7" ht="26.25" x14ac:dyDescent="0.25">
      <c r="A19" s="34" t="s">
        <v>55</v>
      </c>
      <c r="B19" s="35" t="s">
        <v>125</v>
      </c>
      <c r="C19" s="69" t="s">
        <v>51</v>
      </c>
      <c r="D19" s="35" t="s">
        <v>7</v>
      </c>
      <c r="E19" s="36">
        <v>2</v>
      </c>
      <c r="F19" s="81"/>
      <c r="G19" s="38">
        <f>E19*F19</f>
        <v>0</v>
      </c>
    </row>
    <row r="20" spans="1:7" ht="39" x14ac:dyDescent="0.25">
      <c r="A20" s="41"/>
      <c r="B20" s="11"/>
      <c r="C20" s="9" t="s">
        <v>114</v>
      </c>
      <c r="D20" s="43"/>
      <c r="E20" s="44"/>
      <c r="F20" s="32"/>
      <c r="G20" s="45"/>
    </row>
    <row r="21" spans="1:7" x14ac:dyDescent="0.25">
      <c r="A21" s="58" t="s">
        <v>56</v>
      </c>
      <c r="B21" s="10" t="s">
        <v>126</v>
      </c>
      <c r="C21" s="61" t="s">
        <v>52</v>
      </c>
      <c r="D21" s="10" t="s">
        <v>8</v>
      </c>
      <c r="E21" s="59">
        <v>1</v>
      </c>
      <c r="F21" s="82"/>
      <c r="G21" s="60">
        <f>E21*F21</f>
        <v>0</v>
      </c>
    </row>
    <row r="22" spans="1:7" ht="26.25" x14ac:dyDescent="0.25">
      <c r="A22" s="41"/>
      <c r="B22" s="40"/>
      <c r="C22" s="42" t="s">
        <v>53</v>
      </c>
      <c r="D22" s="43"/>
      <c r="E22" s="44"/>
      <c r="F22" s="32"/>
      <c r="G22" s="45"/>
    </row>
    <row r="23" spans="1:7" x14ac:dyDescent="0.25">
      <c r="A23" s="4" t="s">
        <v>50</v>
      </c>
      <c r="B23" s="11" t="s">
        <v>127</v>
      </c>
      <c r="C23" s="62" t="s">
        <v>54</v>
      </c>
      <c r="D23" s="11" t="s">
        <v>8</v>
      </c>
      <c r="E23" s="5">
        <v>1</v>
      </c>
      <c r="F23" s="83"/>
      <c r="G23" s="33">
        <f>E23*F23</f>
        <v>0</v>
      </c>
    </row>
    <row r="24" spans="1:7" ht="27" thickBot="1" x14ac:dyDescent="0.3">
      <c r="A24" s="63"/>
      <c r="B24" s="39"/>
      <c r="C24" s="64" t="s">
        <v>53</v>
      </c>
      <c r="D24" s="65"/>
      <c r="E24" s="66"/>
      <c r="F24" s="67"/>
      <c r="G24" s="68"/>
    </row>
    <row r="25" spans="1:7" ht="15.75" thickBot="1" x14ac:dyDescent="0.3">
      <c r="A25" s="5"/>
      <c r="B25" s="5"/>
      <c r="C25" s="8"/>
      <c r="D25" s="46"/>
      <c r="E25" s="46"/>
      <c r="F25" s="47" t="s">
        <v>11</v>
      </c>
      <c r="G25" s="48">
        <f>SUM(G5:G24)</f>
        <v>0</v>
      </c>
    </row>
  </sheetData>
  <mergeCells count="4">
    <mergeCell ref="A1:G1"/>
    <mergeCell ref="A2:G2"/>
    <mergeCell ref="A4:B4"/>
    <mergeCell ref="C4:G4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opLeftCell="A31" workbookViewId="0">
      <selection activeCell="K44" sqref="K44"/>
    </sheetView>
  </sheetViews>
  <sheetFormatPr defaultRowHeight="15" x14ac:dyDescent="0.25"/>
  <cols>
    <col min="2" max="2" width="12.5703125" customWidth="1"/>
    <col min="3" max="3" width="43.28515625" customWidth="1"/>
    <col min="6" max="6" width="11.5703125" customWidth="1"/>
    <col min="7" max="7" width="14.140625" customWidth="1"/>
  </cols>
  <sheetData>
    <row r="1" spans="1:7" ht="19.5" thickBot="1" x14ac:dyDescent="0.35">
      <c r="A1" s="124" t="s">
        <v>130</v>
      </c>
      <c r="B1" s="125"/>
      <c r="C1" s="125"/>
      <c r="D1" s="125"/>
      <c r="E1" s="125"/>
      <c r="F1" s="125"/>
      <c r="G1" s="126"/>
    </row>
    <row r="2" spans="1:7" ht="19.5" thickBot="1" x14ac:dyDescent="0.35">
      <c r="A2" s="124" t="s">
        <v>17</v>
      </c>
      <c r="B2" s="125"/>
      <c r="C2" s="125"/>
      <c r="D2" s="125"/>
      <c r="E2" s="125"/>
      <c r="F2" s="125"/>
      <c r="G2" s="126"/>
    </row>
    <row r="3" spans="1:7" ht="23.25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</row>
    <row r="4" spans="1:7" x14ac:dyDescent="0.25">
      <c r="A4" s="127"/>
      <c r="B4" s="128"/>
      <c r="C4" s="128"/>
      <c r="D4" s="128"/>
      <c r="E4" s="128"/>
      <c r="F4" s="128"/>
      <c r="G4" s="129"/>
    </row>
    <row r="5" spans="1:7" s="17" customFormat="1" x14ac:dyDescent="0.25">
      <c r="A5" s="18" t="s">
        <v>29</v>
      </c>
      <c r="B5" s="10" t="s">
        <v>40</v>
      </c>
      <c r="C5" s="20" t="s">
        <v>26</v>
      </c>
      <c r="D5" s="19" t="s">
        <v>7</v>
      </c>
      <c r="E5" s="20">
        <v>7</v>
      </c>
      <c r="F5" s="21"/>
      <c r="G5" s="22">
        <f>E5*F5</f>
        <v>0</v>
      </c>
    </row>
    <row r="6" spans="1:7" s="17" customFormat="1" ht="39" x14ac:dyDescent="0.25">
      <c r="A6" s="12"/>
      <c r="B6" s="40"/>
      <c r="C6" s="8" t="s">
        <v>31</v>
      </c>
      <c r="D6" s="14"/>
      <c r="E6" s="15"/>
      <c r="F6" s="14"/>
      <c r="G6" s="16"/>
    </row>
    <row r="7" spans="1:7" s="17" customFormat="1" x14ac:dyDescent="0.25">
      <c r="A7" s="18" t="s">
        <v>30</v>
      </c>
      <c r="B7" s="11" t="s">
        <v>13</v>
      </c>
      <c r="C7" s="20" t="s">
        <v>28</v>
      </c>
      <c r="D7" s="19" t="s">
        <v>7</v>
      </c>
      <c r="E7" s="20">
        <f>3*E5</f>
        <v>21</v>
      </c>
      <c r="F7" s="21"/>
      <c r="G7" s="22">
        <f>E7*F7</f>
        <v>0</v>
      </c>
    </row>
    <row r="8" spans="1:7" s="17" customFormat="1" ht="39" x14ac:dyDescent="0.25">
      <c r="A8" s="12"/>
      <c r="B8" s="11"/>
      <c r="C8" s="8" t="s">
        <v>32</v>
      </c>
      <c r="D8" s="14"/>
      <c r="E8" s="15"/>
      <c r="F8" s="14"/>
      <c r="G8" s="16"/>
    </row>
    <row r="9" spans="1:7" s="17" customFormat="1" x14ac:dyDescent="0.25">
      <c r="A9" s="18" t="s">
        <v>35</v>
      </c>
      <c r="B9" s="10" t="s">
        <v>14</v>
      </c>
      <c r="C9" s="20" t="s">
        <v>66</v>
      </c>
      <c r="D9" s="19" t="s">
        <v>7</v>
      </c>
      <c r="E9" s="20">
        <v>2</v>
      </c>
      <c r="F9" s="21"/>
      <c r="G9" s="22">
        <f>E9*F9</f>
        <v>0</v>
      </c>
    </row>
    <row r="10" spans="1:7" s="17" customFormat="1" ht="39" x14ac:dyDescent="0.25">
      <c r="A10" s="12"/>
      <c r="B10" s="40"/>
      <c r="C10" s="8" t="s">
        <v>36</v>
      </c>
      <c r="D10" s="14"/>
      <c r="E10" s="15"/>
      <c r="F10" s="14"/>
      <c r="G10" s="16"/>
    </row>
    <row r="11" spans="1:7" s="17" customFormat="1" x14ac:dyDescent="0.25">
      <c r="A11" s="18" t="s">
        <v>37</v>
      </c>
      <c r="B11" s="11" t="s">
        <v>57</v>
      </c>
      <c r="C11" s="20" t="s">
        <v>62</v>
      </c>
      <c r="D11" s="19" t="s">
        <v>7</v>
      </c>
      <c r="E11" s="20">
        <v>1</v>
      </c>
      <c r="F11" s="21"/>
      <c r="G11" s="22">
        <f>E11*F11</f>
        <v>0</v>
      </c>
    </row>
    <row r="12" spans="1:7" s="17" customFormat="1" ht="39" x14ac:dyDescent="0.25">
      <c r="A12" s="12"/>
      <c r="B12" s="11"/>
      <c r="C12" s="8" t="s">
        <v>38</v>
      </c>
      <c r="D12" s="14"/>
      <c r="E12" s="15"/>
      <c r="F12" s="14"/>
      <c r="G12" s="16"/>
    </row>
    <row r="13" spans="1:7" s="17" customFormat="1" x14ac:dyDescent="0.25">
      <c r="A13" s="18" t="s">
        <v>76</v>
      </c>
      <c r="B13" s="11" t="s">
        <v>23</v>
      </c>
      <c r="C13" s="20" t="s">
        <v>78</v>
      </c>
      <c r="D13" s="19" t="s">
        <v>7</v>
      </c>
      <c r="E13" s="20">
        <v>3</v>
      </c>
      <c r="F13" s="21"/>
      <c r="G13" s="22">
        <f>E13*F13</f>
        <v>0</v>
      </c>
    </row>
    <row r="14" spans="1:7" s="17" customFormat="1" ht="39" x14ac:dyDescent="0.25">
      <c r="A14" s="77"/>
      <c r="B14" s="11"/>
      <c r="C14" s="9" t="s">
        <v>41</v>
      </c>
      <c r="D14" s="78"/>
      <c r="E14" s="79"/>
      <c r="F14" s="78"/>
      <c r="G14" s="80"/>
    </row>
    <row r="15" spans="1:7" s="17" customFormat="1" x14ac:dyDescent="0.25">
      <c r="A15" s="18" t="s">
        <v>77</v>
      </c>
      <c r="B15" s="10" t="s">
        <v>115</v>
      </c>
      <c r="C15" s="20" t="s">
        <v>79</v>
      </c>
      <c r="D15" s="19" t="s">
        <v>7</v>
      </c>
      <c r="E15" s="20">
        <v>1</v>
      </c>
      <c r="F15" s="21"/>
      <c r="G15" s="22">
        <f>E15*F15</f>
        <v>0</v>
      </c>
    </row>
    <row r="16" spans="1:7" s="17" customFormat="1" ht="39" x14ac:dyDescent="0.25">
      <c r="A16" s="77"/>
      <c r="B16" s="40"/>
      <c r="C16" s="9" t="s">
        <v>101</v>
      </c>
      <c r="D16" s="78"/>
      <c r="E16" s="79"/>
      <c r="F16" s="78"/>
      <c r="G16" s="80"/>
    </row>
    <row r="17" spans="1:7" s="17" customFormat="1" x14ac:dyDescent="0.25">
      <c r="A17" s="18" t="s">
        <v>80</v>
      </c>
      <c r="B17" s="11" t="s">
        <v>25</v>
      </c>
      <c r="C17" s="20" t="s">
        <v>81</v>
      </c>
      <c r="D17" s="19" t="s">
        <v>7</v>
      </c>
      <c r="E17" s="20">
        <v>1</v>
      </c>
      <c r="F17" s="21"/>
      <c r="G17" s="22">
        <f>E17*F17</f>
        <v>0</v>
      </c>
    </row>
    <row r="18" spans="1:7" s="17" customFormat="1" ht="39" x14ac:dyDescent="0.25">
      <c r="A18" s="77"/>
      <c r="B18" s="40"/>
      <c r="C18" s="9" t="s">
        <v>102</v>
      </c>
      <c r="D18" s="78"/>
      <c r="E18" s="79"/>
      <c r="F18" s="78"/>
      <c r="G18" s="80"/>
    </row>
    <row r="19" spans="1:7" s="17" customFormat="1" ht="26.25" x14ac:dyDescent="0.25">
      <c r="A19" s="49" t="s">
        <v>45</v>
      </c>
      <c r="B19" s="11" t="s">
        <v>58</v>
      </c>
      <c r="C19" s="50" t="s">
        <v>69</v>
      </c>
      <c r="D19" s="51" t="s">
        <v>7</v>
      </c>
      <c r="E19" s="52">
        <v>1</v>
      </c>
      <c r="F19" s="70"/>
      <c r="G19" s="53">
        <f>E19*F19</f>
        <v>0</v>
      </c>
    </row>
    <row r="20" spans="1:7" s="17" customFormat="1" ht="39" x14ac:dyDescent="0.25">
      <c r="A20" s="54"/>
      <c r="B20" s="11"/>
      <c r="C20" s="55" t="s">
        <v>46</v>
      </c>
      <c r="D20" s="32"/>
      <c r="E20" s="56"/>
      <c r="F20" s="32"/>
      <c r="G20" s="57"/>
    </row>
    <row r="21" spans="1:7" s="17" customFormat="1" x14ac:dyDescent="0.25">
      <c r="A21" s="49" t="s">
        <v>33</v>
      </c>
      <c r="B21" s="11" t="s">
        <v>43</v>
      </c>
      <c r="C21" s="20" t="s">
        <v>71</v>
      </c>
      <c r="D21" s="51" t="s">
        <v>7</v>
      </c>
      <c r="E21" s="52">
        <v>1</v>
      </c>
      <c r="F21" s="70"/>
      <c r="G21" s="53">
        <f>E21*F21</f>
        <v>0</v>
      </c>
    </row>
    <row r="22" spans="1:7" s="17" customFormat="1" ht="39" x14ac:dyDescent="0.25">
      <c r="A22" s="54"/>
      <c r="B22" s="11"/>
      <c r="C22" s="55" t="s">
        <v>103</v>
      </c>
      <c r="D22" s="32"/>
      <c r="E22" s="56"/>
      <c r="F22" s="32"/>
      <c r="G22" s="57"/>
    </row>
    <row r="23" spans="1:7" s="17" customFormat="1" x14ac:dyDescent="0.25">
      <c r="A23" s="49" t="s">
        <v>82</v>
      </c>
      <c r="B23" s="10" t="s">
        <v>16</v>
      </c>
      <c r="C23" s="20" t="s">
        <v>83</v>
      </c>
      <c r="D23" s="51" t="s">
        <v>7</v>
      </c>
      <c r="E23" s="52">
        <v>1</v>
      </c>
      <c r="F23" s="70"/>
      <c r="G23" s="53">
        <f>E23*F23</f>
        <v>0</v>
      </c>
    </row>
    <row r="24" spans="1:7" s="17" customFormat="1" ht="39" x14ac:dyDescent="0.25">
      <c r="A24" s="54"/>
      <c r="B24" s="40"/>
      <c r="C24" s="55" t="s">
        <v>104</v>
      </c>
      <c r="D24" s="32"/>
      <c r="E24" s="56"/>
      <c r="F24" s="32"/>
      <c r="G24" s="57"/>
    </row>
    <row r="25" spans="1:7" s="17" customFormat="1" x14ac:dyDescent="0.25">
      <c r="A25" s="49" t="s">
        <v>86</v>
      </c>
      <c r="B25" s="10" t="s">
        <v>116</v>
      </c>
      <c r="C25" s="20" t="s">
        <v>87</v>
      </c>
      <c r="D25" s="51" t="s">
        <v>7</v>
      </c>
      <c r="E25" s="52">
        <v>1</v>
      </c>
      <c r="F25" s="70"/>
      <c r="G25" s="53">
        <f>E25*F25</f>
        <v>0</v>
      </c>
    </row>
    <row r="26" spans="1:7" s="17" customFormat="1" ht="39" x14ac:dyDescent="0.25">
      <c r="A26" s="54"/>
      <c r="B26" s="40"/>
      <c r="C26" s="55" t="s">
        <v>106</v>
      </c>
      <c r="D26" s="32"/>
      <c r="E26" s="56"/>
      <c r="F26" s="32"/>
      <c r="G26" s="57"/>
    </row>
    <row r="27" spans="1:7" s="17" customFormat="1" x14ac:dyDescent="0.25">
      <c r="A27" s="49" t="s">
        <v>92</v>
      </c>
      <c r="B27" s="11" t="s">
        <v>119</v>
      </c>
      <c r="C27" s="20" t="s">
        <v>93</v>
      </c>
      <c r="D27" s="51" t="s">
        <v>7</v>
      </c>
      <c r="E27" s="52">
        <v>1</v>
      </c>
      <c r="F27" s="70"/>
      <c r="G27" s="53">
        <f>E27*F27</f>
        <v>0</v>
      </c>
    </row>
    <row r="28" spans="1:7" s="17" customFormat="1" ht="39" x14ac:dyDescent="0.25">
      <c r="A28" s="54"/>
      <c r="B28" s="40"/>
      <c r="C28" s="55" t="s">
        <v>109</v>
      </c>
      <c r="D28" s="32"/>
      <c r="E28" s="56"/>
      <c r="F28" s="32"/>
      <c r="G28" s="57"/>
    </row>
    <row r="29" spans="1:7" s="17" customFormat="1" ht="26.25" x14ac:dyDescent="0.25">
      <c r="A29" s="49" t="s">
        <v>94</v>
      </c>
      <c r="B29" s="11" t="s">
        <v>121</v>
      </c>
      <c r="C29" s="73" t="s">
        <v>95</v>
      </c>
      <c r="D29" s="51" t="s">
        <v>7</v>
      </c>
      <c r="E29" s="52">
        <v>1</v>
      </c>
      <c r="F29" s="70"/>
      <c r="G29" s="53">
        <f>E29*F29</f>
        <v>0</v>
      </c>
    </row>
    <row r="30" spans="1:7" s="17" customFormat="1" ht="39" x14ac:dyDescent="0.25">
      <c r="A30" s="54"/>
      <c r="B30" s="11"/>
      <c r="C30" s="55" t="s">
        <v>111</v>
      </c>
      <c r="D30" s="32"/>
      <c r="E30" s="56"/>
      <c r="F30" s="32"/>
      <c r="G30" s="57"/>
    </row>
    <row r="31" spans="1:7" s="17" customFormat="1" x14ac:dyDescent="0.25">
      <c r="A31" s="49" t="s">
        <v>96</v>
      </c>
      <c r="B31" s="10" t="s">
        <v>122</v>
      </c>
      <c r="C31" s="20" t="s">
        <v>97</v>
      </c>
      <c r="D31" s="51" t="s">
        <v>7</v>
      </c>
      <c r="E31" s="52">
        <v>2</v>
      </c>
      <c r="F31" s="70"/>
      <c r="G31" s="53">
        <f>E31*F31</f>
        <v>0</v>
      </c>
    </row>
    <row r="32" spans="1:7" s="17" customFormat="1" ht="39" x14ac:dyDescent="0.25">
      <c r="A32" s="54"/>
      <c r="B32" s="40"/>
      <c r="C32" s="55" t="s">
        <v>112</v>
      </c>
      <c r="D32" s="32"/>
      <c r="E32" s="56"/>
      <c r="F32" s="32"/>
      <c r="G32" s="57"/>
    </row>
    <row r="33" spans="1:7" s="17" customFormat="1" x14ac:dyDescent="0.25">
      <c r="A33" s="49" t="s">
        <v>98</v>
      </c>
      <c r="B33" s="11" t="s">
        <v>123</v>
      </c>
      <c r="C33" s="20" t="s">
        <v>99</v>
      </c>
      <c r="D33" s="51" t="s">
        <v>7</v>
      </c>
      <c r="E33" s="52">
        <v>2</v>
      </c>
      <c r="F33" s="70"/>
      <c r="G33" s="53">
        <f>E33*F33</f>
        <v>0</v>
      </c>
    </row>
    <row r="34" spans="1:7" s="17" customFormat="1" ht="39" x14ac:dyDescent="0.25">
      <c r="A34" s="54"/>
      <c r="B34" s="11"/>
      <c r="C34" s="55" t="s">
        <v>113</v>
      </c>
      <c r="D34" s="32"/>
      <c r="E34" s="56"/>
      <c r="F34" s="32"/>
      <c r="G34" s="57"/>
    </row>
    <row r="35" spans="1:7" x14ac:dyDescent="0.25">
      <c r="A35" s="12" t="s">
        <v>64</v>
      </c>
      <c r="B35" s="10" t="s">
        <v>124</v>
      </c>
      <c r="C35" s="23" t="s">
        <v>9</v>
      </c>
      <c r="D35" s="13" t="s">
        <v>8</v>
      </c>
      <c r="E35" s="24">
        <v>1</v>
      </c>
      <c r="F35" s="25"/>
      <c r="G35" s="26">
        <f>E35*F35</f>
        <v>0</v>
      </c>
    </row>
    <row r="36" spans="1:7" ht="27" thickBot="1" x14ac:dyDescent="0.3">
      <c r="A36" s="27"/>
      <c r="B36" s="40"/>
      <c r="C36" s="28" t="s">
        <v>10</v>
      </c>
      <c r="D36" s="29"/>
      <c r="E36" s="30"/>
      <c r="F36" s="29"/>
      <c r="G36" s="31"/>
    </row>
    <row r="37" spans="1:7" ht="26.25" x14ac:dyDescent="0.25">
      <c r="A37" s="34" t="s">
        <v>55</v>
      </c>
      <c r="B37" s="35" t="s">
        <v>125</v>
      </c>
      <c r="C37" s="69" t="s">
        <v>51</v>
      </c>
      <c r="D37" s="35" t="s">
        <v>7</v>
      </c>
      <c r="E37" s="36">
        <v>1</v>
      </c>
      <c r="F37" s="81"/>
      <c r="G37" s="38">
        <f>E37*F37</f>
        <v>0</v>
      </c>
    </row>
    <row r="38" spans="1:7" ht="39" x14ac:dyDescent="0.25">
      <c r="A38" s="41"/>
      <c r="B38" s="11"/>
      <c r="C38" s="9" t="s">
        <v>114</v>
      </c>
      <c r="D38" s="43"/>
      <c r="E38" s="44"/>
      <c r="F38" s="32"/>
      <c r="G38" s="45"/>
    </row>
    <row r="39" spans="1:7" x14ac:dyDescent="0.25">
      <c r="A39" s="58" t="s">
        <v>56</v>
      </c>
      <c r="B39" s="10" t="s">
        <v>126</v>
      </c>
      <c r="C39" s="61" t="s">
        <v>52</v>
      </c>
      <c r="D39" s="10" t="s">
        <v>8</v>
      </c>
      <c r="E39" s="59">
        <v>1</v>
      </c>
      <c r="F39" s="82"/>
      <c r="G39" s="60">
        <f>E39*F39</f>
        <v>0</v>
      </c>
    </row>
    <row r="40" spans="1:7" ht="26.25" x14ac:dyDescent="0.25">
      <c r="A40" s="41"/>
      <c r="B40" s="40"/>
      <c r="C40" s="42" t="s">
        <v>53</v>
      </c>
      <c r="D40" s="43"/>
      <c r="E40" s="44"/>
      <c r="F40" s="32"/>
      <c r="G40" s="45"/>
    </row>
    <row r="41" spans="1:7" x14ac:dyDescent="0.25">
      <c r="A41" s="4" t="s">
        <v>50</v>
      </c>
      <c r="B41" s="11" t="s">
        <v>127</v>
      </c>
      <c r="C41" s="62" t="s">
        <v>54</v>
      </c>
      <c r="D41" s="11" t="s">
        <v>8</v>
      </c>
      <c r="E41" s="5">
        <v>1</v>
      </c>
      <c r="F41" s="83"/>
      <c r="G41" s="33">
        <f>E41*F41</f>
        <v>0</v>
      </c>
    </row>
    <row r="42" spans="1:7" ht="27" thickBot="1" x14ac:dyDescent="0.3">
      <c r="A42" s="63"/>
      <c r="B42" s="39"/>
      <c r="C42" s="64" t="s">
        <v>53</v>
      </c>
      <c r="D42" s="65"/>
      <c r="E42" s="66"/>
      <c r="F42" s="67"/>
      <c r="G42" s="68"/>
    </row>
    <row r="43" spans="1:7" ht="15.75" thickBot="1" x14ac:dyDescent="0.3">
      <c r="A43" s="5"/>
      <c r="B43" s="5"/>
      <c r="C43" s="8"/>
      <c r="D43" s="46"/>
      <c r="E43" s="46"/>
      <c r="F43" s="47" t="s">
        <v>11</v>
      </c>
      <c r="G43" s="48">
        <f>SUM(G5:G42)</f>
        <v>0</v>
      </c>
    </row>
  </sheetData>
  <mergeCells count="4">
    <mergeCell ref="A1:G1"/>
    <mergeCell ref="A2:G2"/>
    <mergeCell ref="A4:B4"/>
    <mergeCell ref="C4:G4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F12" sqref="F5:F12"/>
    </sheetView>
  </sheetViews>
  <sheetFormatPr defaultRowHeight="15" x14ac:dyDescent="0.25"/>
  <cols>
    <col min="2" max="2" width="12.5703125" customWidth="1"/>
    <col min="3" max="3" width="43.28515625" customWidth="1"/>
    <col min="6" max="6" width="11.5703125" customWidth="1"/>
    <col min="7" max="7" width="14.140625" customWidth="1"/>
  </cols>
  <sheetData>
    <row r="1" spans="1:7" ht="19.5" thickBot="1" x14ac:dyDescent="0.35">
      <c r="A1" s="124" t="s">
        <v>131</v>
      </c>
      <c r="B1" s="125"/>
      <c r="C1" s="125"/>
      <c r="D1" s="125"/>
      <c r="E1" s="125"/>
      <c r="F1" s="125"/>
      <c r="G1" s="126"/>
    </row>
    <row r="2" spans="1:7" ht="19.5" thickBot="1" x14ac:dyDescent="0.35">
      <c r="A2" s="124" t="s">
        <v>17</v>
      </c>
      <c r="B2" s="125"/>
      <c r="C2" s="125"/>
      <c r="D2" s="125"/>
      <c r="E2" s="125"/>
      <c r="F2" s="125"/>
      <c r="G2" s="126"/>
    </row>
    <row r="3" spans="1:7" ht="23.25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</row>
    <row r="4" spans="1:7" x14ac:dyDescent="0.25">
      <c r="A4" s="127"/>
      <c r="B4" s="128"/>
      <c r="C4" s="128"/>
      <c r="D4" s="128"/>
      <c r="E4" s="128"/>
      <c r="F4" s="128"/>
      <c r="G4" s="129"/>
    </row>
    <row r="5" spans="1:7" s="17" customFormat="1" x14ac:dyDescent="0.25">
      <c r="A5" s="18" t="s">
        <v>35</v>
      </c>
      <c r="B5" s="10" t="s">
        <v>14</v>
      </c>
      <c r="C5" s="20" t="s">
        <v>66</v>
      </c>
      <c r="D5" s="19" t="s">
        <v>7</v>
      </c>
      <c r="E5" s="20">
        <v>2</v>
      </c>
      <c r="F5" s="21"/>
      <c r="G5" s="22">
        <f>E5*F5</f>
        <v>0</v>
      </c>
    </row>
    <row r="6" spans="1:7" s="17" customFormat="1" ht="39" x14ac:dyDescent="0.25">
      <c r="A6" s="12"/>
      <c r="B6" s="40"/>
      <c r="C6" s="8" t="s">
        <v>36</v>
      </c>
      <c r="D6" s="14"/>
      <c r="E6" s="15"/>
      <c r="F6" s="14"/>
      <c r="G6" s="16"/>
    </row>
    <row r="7" spans="1:7" s="17" customFormat="1" x14ac:dyDescent="0.25">
      <c r="A7" s="18" t="s">
        <v>76</v>
      </c>
      <c r="B7" s="11" t="s">
        <v>23</v>
      </c>
      <c r="C7" s="20" t="s">
        <v>78</v>
      </c>
      <c r="D7" s="19" t="s">
        <v>7</v>
      </c>
      <c r="E7" s="20">
        <v>1</v>
      </c>
      <c r="F7" s="21"/>
      <c r="G7" s="22">
        <f>E7*F7</f>
        <v>0</v>
      </c>
    </row>
    <row r="8" spans="1:7" s="17" customFormat="1" ht="39" x14ac:dyDescent="0.25">
      <c r="A8" s="77"/>
      <c r="B8" s="11"/>
      <c r="C8" s="9" t="s">
        <v>41</v>
      </c>
      <c r="D8" s="78"/>
      <c r="E8" s="79"/>
      <c r="F8" s="78"/>
      <c r="G8" s="80"/>
    </row>
    <row r="9" spans="1:7" s="17" customFormat="1" x14ac:dyDescent="0.25">
      <c r="A9" s="49" t="s">
        <v>90</v>
      </c>
      <c r="B9" s="10" t="s">
        <v>118</v>
      </c>
      <c r="C9" s="20" t="s">
        <v>91</v>
      </c>
      <c r="D9" s="51" t="s">
        <v>7</v>
      </c>
      <c r="E9" s="52">
        <v>1</v>
      </c>
      <c r="F9" s="70"/>
      <c r="G9" s="53">
        <f>E9*F9</f>
        <v>0</v>
      </c>
    </row>
    <row r="10" spans="1:7" s="17" customFormat="1" ht="39" x14ac:dyDescent="0.25">
      <c r="A10" s="54"/>
      <c r="B10" s="40"/>
      <c r="C10" s="55" t="s">
        <v>108</v>
      </c>
      <c r="D10" s="32"/>
      <c r="E10" s="56"/>
      <c r="F10" s="32"/>
      <c r="G10" s="57"/>
    </row>
    <row r="11" spans="1:7" x14ac:dyDescent="0.25">
      <c r="A11" s="12" t="s">
        <v>64</v>
      </c>
      <c r="B11" s="10" t="s">
        <v>124</v>
      </c>
      <c r="C11" s="23" t="s">
        <v>9</v>
      </c>
      <c r="D11" s="13" t="s">
        <v>8</v>
      </c>
      <c r="E11" s="24">
        <v>1</v>
      </c>
      <c r="F11" s="25"/>
      <c r="G11" s="26">
        <f>E11*F11</f>
        <v>0</v>
      </c>
    </row>
    <row r="12" spans="1:7" ht="27" thickBot="1" x14ac:dyDescent="0.3">
      <c r="A12" s="27"/>
      <c r="B12" s="40"/>
      <c r="C12" s="28" t="s">
        <v>10</v>
      </c>
      <c r="D12" s="29"/>
      <c r="E12" s="30"/>
      <c r="F12" s="29"/>
      <c r="G12" s="31"/>
    </row>
    <row r="13" spans="1:7" ht="15.75" thickBot="1" x14ac:dyDescent="0.3">
      <c r="A13" s="5"/>
      <c r="B13" s="5"/>
      <c r="C13" s="8"/>
      <c r="D13" s="46"/>
      <c r="E13" s="46"/>
      <c r="F13" s="47" t="s">
        <v>11</v>
      </c>
      <c r="G13" s="48">
        <f>SUM(G5:G12)</f>
        <v>0</v>
      </c>
    </row>
  </sheetData>
  <mergeCells count="4">
    <mergeCell ref="A1:G1"/>
    <mergeCell ref="A2:G2"/>
    <mergeCell ref="A4:B4"/>
    <mergeCell ref="C4:G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Souhrnný list-Typové</vt:lpstr>
      <vt:lpstr>1. SO03- PÁVOV 1</vt:lpstr>
      <vt:lpstr>2. SO01- PÁVOV 2</vt:lpstr>
      <vt:lpstr>3. SO02- PÁVOV DA+DS</vt:lpstr>
      <vt:lpstr>4. SO03- JIHLAVA 1</vt:lpstr>
      <vt:lpstr>5. SO01- JIHLAVA 2</vt:lpstr>
      <vt:lpstr>6. SO02- JIHLAVA DA+STD</vt:lpstr>
      <vt:lpstr>7. SO04- JIHLAVA SKLAD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Sýkora Roman Bc.</cp:lastModifiedBy>
  <cp:lastPrinted>2021-07-28T08:52:30Z</cp:lastPrinted>
  <dcterms:created xsi:type="dcterms:W3CDTF">2017-12-18T06:39:00Z</dcterms:created>
  <dcterms:modified xsi:type="dcterms:W3CDTF">2021-09-14T07:19:34Z</dcterms:modified>
</cp:coreProperties>
</file>